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<sst xmlns="http://schemas.openxmlformats.org/spreadsheetml/2006/main" xmlns:r="http://schemas.openxmlformats.org/officeDocument/2006/relationships" count="531" uniqueCount="531">
  <si>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</si>
  <si>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</si>
  <si>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</si>
  <si>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</si>
  <si>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</si>
  <si>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</si>
  <si>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</si>
  <si>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</si>
  <si>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</si>
  <si>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</si>
  <si>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</si>
  <si>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</si>
  <si>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</si>
  <si>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</si>
  <si>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</si>
  <si>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</si>
  <si>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</si>
  <si>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</si>
  <si>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</si>
  <si>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</si>
  <si>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</si>
  <si>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</si>
  <si>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</si>
  <si>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</si>
  <si>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</si>
  <si>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</si>
  <si>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</si>
  <si>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</si>
  <si>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</si>
  <si>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</si>
  <si>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</si>
  <si>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</si>
  <si>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</si>
  <si>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</si>
  <si>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</si>
  <si>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</si>
  <si>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</si>
  <si>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</si>
  <si>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</si>
  <si>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</si>
  <si>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</si>
  <si>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</si>
  <si>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</si>
  <si>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</si>
  <si>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</si>
  <si>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</si>
  <si>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</si>
  <si>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</si>
  <si>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</si>
  <si>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</si>
  <si>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</si>
  <si>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</si>
  <si>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</si>
  <si>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</si>
  <si>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</si>
  <si>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</si>
  <si>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</si>
  <si>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</si>
  <si>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</si>
  <si>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</si>
  <si>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</si>
  <si>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</si>
  <si>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</si>
  <si>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</si>
  <si>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</si>
  <si>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</si>
  <si>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</si>
  <si>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</si>
  <si>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※令和5年度中に市町村合併した団体で、合併前の団体ごとの決算に基づく将来負担比率を算出していない団体については、グラフを表記しない。</t>
    <rPh sb="1" eb="3">
      <t>レイワ</t>
    </rPh>
    <phoneticPr fontId="5"/>
  </si>
  <si>
    <t>北海道真狩村</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</si>
  <si>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</si>
  <si>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</si>
  <si>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</si>
  <si>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</si>
  <si>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</si>
  <si>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</si>
  <si>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</si>
  <si>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</si>
  <si>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</si>
  <si>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</si>
  <si>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</si>
  <si>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</si>
  <si>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</si>
  <si>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</si>
  <si>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</si>
  <si>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</si>
  <si>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</si>
  <si>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</si>
  <si>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</si>
  <si>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</si>
  <si>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</si>
  <si>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</si>
  <si>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</si>
  <si>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</si>
  <si>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</si>
  <si>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</si>
  <si>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</si>
  <si>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</si>
  <si>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</si>
  <si>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</si>
  <si>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</si>
  <si>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</si>
  <si>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</si>
  <si>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</si>
  <si>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</si>
  <si>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</si>
  <si>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</si>
  <si>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</si>
  <si>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</si>
  <si>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</si>
  <si>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</si>
  <si>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</si>
  <si>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</si>
  <si>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</si>
  <si>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</si>
  <si>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</si>
  <si>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</si>
  <si>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</si>
  <si>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</si>
  <si>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</si>
  <si>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</si>
  <si>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</si>
  <si>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</si>
  <si>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</si>
  <si>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</si>
  <si>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</si>
  <si>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</si>
  <si>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</si>
  <si>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</si>
  <si>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</si>
  <si>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</si>
  <si>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</si>
  <si>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</si>
  <si>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</si>
  <si>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</si>
  <si>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</si>
  <si>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</si>
  <si>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</si>
  <si>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</si>
  <si>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</si>
  <si>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</si>
  <si>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</si>
  <si>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実質公債費比率</t>
    <rPh sb="0" eb="2">
      <t>ジッシツ</t>
    </rPh>
    <rPh sb="2" eb="5">
      <t>コウサイヒ</t>
    </rPh>
    <rPh sb="5" eb="7">
      <t>ヒリツ</t>
    </rPh>
    <phoneticPr fontId="34"/>
  </si>
  <si>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</si>
  <si>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</si>
  <si>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</si>
  <si>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</si>
  <si>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</si>
  <si>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</si>
  <si>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</si>
  <si>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</si>
  <si>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</si>
  <si>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</si>
  <si>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</si>
  <si>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</si>
  <si>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</si>
  <si>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羊蹄山ろく消防組合</t>
    <rPh sb="0" eb="2">
      <t>ヨウテイ</t>
    </rPh>
    <rPh sb="5" eb="7">
      <t>ショウボウ</t>
    </rPh>
    <rPh sb="7" eb="9">
      <t>クミアイ</t>
    </rPh>
    <phoneticPr fontId="36"/>
  </si>
  <si>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</si>
  <si>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</si>
  <si>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</si>
  <si>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</si>
  <si>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</si>
  <si>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</si>
  <si>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</si>
  <si>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</si>
  <si>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真狩村</t>
  </si>
  <si>
    <t>地方譲与税</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</si>
  <si>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</si>
  <si>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</si>
  <si>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</si>
  <si>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</si>
  <si>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</si>
  <si>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</si>
  <si>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</si>
  <si>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</si>
  <si>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</si>
  <si>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</si>
  <si>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</si>
  <si>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</si>
  <si>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</si>
  <si>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</si>
  <si>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</si>
  <si>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</si>
  <si>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羊蹄山麓環境衛生組合</t>
    <rPh sb="0" eb="2">
      <t>ヨウテイ</t>
    </rPh>
    <rPh sb="2" eb="4">
      <t>サンロク</t>
    </rPh>
    <rPh sb="4" eb="6">
      <t>カンキョウ</t>
    </rPh>
    <rPh sb="6" eb="8">
      <t>エイセイ</t>
    </rPh>
    <rPh sb="8" eb="10">
      <t>クミアイ</t>
    </rPh>
    <phoneticPr fontId="36"/>
  </si>
  <si>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</si>
  <si>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</si>
  <si>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</si>
  <si>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</si>
  <si>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</si>
  <si>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</si>
  <si>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</si>
  <si>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</si>
  <si>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</si>
  <si>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</si>
  <si>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</si>
  <si>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</si>
  <si>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</si>
  <si>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</si>
  <si>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-2.8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</si>
  <si>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</si>
  <si>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</si>
  <si>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</si>
  <si>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</si>
  <si>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</si>
  <si>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</si>
  <si>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</si>
  <si>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</si>
  <si>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</si>
  <si>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</si>
  <si>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</si>
  <si>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</si>
  <si>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</si>
  <si>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</si>
  <si>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</si>
  <si>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</si>
  <si>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</si>
  <si>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</si>
  <si>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</si>
  <si>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</si>
  <si>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</si>
  <si>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</si>
  <si>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</si>
  <si>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</si>
  <si>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</si>
  <si>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</si>
  <si>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</si>
  <si>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</si>
  <si>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</si>
  <si>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</si>
  <si>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</si>
  <si>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</si>
  <si>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純資産又は
正味財産</t>
  </si>
  <si>
    <t>-0.7</t>
  </si>
  <si>
    <t>決算額 (A)</t>
    <rPh sb="0" eb="2">
      <t>ケッサン</t>
    </rPh>
    <rPh sb="2" eb="3">
      <t>ガク</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</si>
  <si>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</si>
  <si>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</si>
  <si>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</si>
  <si>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</si>
  <si>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</si>
  <si>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</si>
  <si>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</si>
  <si>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</si>
  <si>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</si>
  <si>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</si>
  <si>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後志広域連合</t>
    <rPh sb="0" eb="2">
      <t>シリベシ</t>
    </rPh>
    <rPh sb="2" eb="4">
      <t>コウイキ</t>
    </rPh>
    <rPh sb="4" eb="6">
      <t>レンゴウ</t>
    </rPh>
    <phoneticPr fontId="36"/>
  </si>
  <si>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</si>
  <si>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</si>
  <si>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</si>
  <si>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</si>
  <si>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</si>
  <si>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</si>
  <si>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</si>
  <si>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</si>
  <si>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</si>
  <si>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</si>
  <si>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</si>
  <si>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</si>
  <si>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</si>
  <si>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</si>
  <si>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</si>
  <si>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</si>
  <si>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</si>
  <si>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</si>
  <si>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</si>
  <si>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</si>
  <si>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</si>
  <si>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</si>
  <si>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</si>
  <si>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</si>
  <si>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</si>
  <si>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</si>
  <si>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</si>
  <si>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</si>
  <si>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</si>
  <si>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</si>
  <si>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</si>
  <si>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</si>
  <si>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</si>
  <si>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</si>
  <si>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</si>
  <si>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</si>
  <si>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</si>
  <si>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</si>
  <si>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</si>
  <si>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</si>
  <si>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</si>
  <si>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</si>
  <si>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</si>
  <si>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</si>
  <si>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</si>
  <si>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</si>
  <si>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</si>
  <si>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</si>
  <si>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</si>
  <si>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</si>
  <si>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</si>
  <si>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</si>
  <si>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</si>
  <si>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</si>
  <si>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</si>
  <si>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</si>
  <si>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</si>
  <si>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</si>
  <si>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</si>
  <si>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</si>
  <si>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</si>
  <si>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</si>
  <si>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</si>
  <si>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</si>
  <si>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</si>
  <si>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</si>
  <si>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</si>
  <si>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</si>
  <si>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</si>
  <si>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</si>
  <si>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</si>
  <si>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</si>
  <si>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</si>
  <si>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</si>
  <si>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</si>
  <si>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</si>
  <si>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</si>
  <si>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</si>
  <si>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</si>
  <si>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</si>
  <si>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</si>
  <si>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</si>
  <si>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</si>
  <si>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</si>
  <si>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</si>
  <si>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</si>
  <si>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</si>
  <si>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</si>
  <si>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</si>
  <si>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</si>
  <si>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</si>
  <si>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</si>
  <si>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</si>
  <si>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</si>
  <si>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</si>
  <si>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</si>
  <si>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</si>
  <si>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</si>
  <si>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</si>
  <si>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</si>
  <si>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</si>
  <si>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</si>
  <si>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</si>
  <si>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</si>
  <si>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</si>
  <si>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</si>
  <si>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</si>
  <si>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</si>
  <si>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</si>
  <si>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</si>
  <si>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</si>
  <si>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</si>
  <si>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</si>
  <si>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</si>
  <si>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</si>
  <si>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</si>
  <si>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</si>
  <si>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</si>
  <si>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</si>
  <si>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</si>
  <si>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</si>
  <si>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</si>
  <si>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</si>
  <si>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</si>
  <si>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</si>
  <si>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</si>
  <si>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</si>
  <si>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</si>
  <si>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</si>
  <si>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</si>
  <si>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</si>
  <si>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</si>
  <si>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</si>
  <si>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</si>
  <si>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</si>
  <si>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</si>
  <si>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</si>
  <si>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</si>
  <si>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</si>
  <si>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</si>
  <si>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</si>
  <si>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</si>
  <si>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</si>
  <si>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</si>
  <si>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</si>
  <si>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</si>
  <si>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</si>
  <si>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</si>
  <si>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</si>
  <si>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</si>
  <si>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</si>
  <si>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</si>
  <si>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</si>
  <si>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</si>
  <si>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</si>
  <si>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</si>
  <si>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</si>
  <si>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</si>
  <si>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</si>
  <si>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</si>
  <si>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</si>
  <si>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</si>
  <si>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</si>
  <si>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</si>
  <si>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</si>
  <si>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</si>
  <si>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</si>
  <si>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</si>
  <si>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</si>
  <si>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</si>
  <si>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</si>
  <si>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</si>
  <si>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</si>
  <si>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</si>
  <si>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</si>
  <si>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</si>
  <si>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</si>
  <si>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</si>
  <si>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</si>
  <si>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</si>
  <si>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</si>
  <si>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</si>
  <si>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</si>
  <si>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</si>
  <si>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</si>
  <si>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</si>
  <si>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</si>
  <si>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</si>
  <si>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</si>
  <si>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</si>
  <si>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</si>
  <si>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</si>
  <si>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</si>
  <si>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</si>
  <si>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</si>
  <si>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</si>
  <si>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</si>
  <si>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</si>
  <si>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</si>
  <si>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</si>
  <si>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</si>
  <si>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</si>
  <si>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</si>
  <si>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</si>
  <si>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</si>
  <si>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</si>
  <si>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</si>
  <si>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</si>
  <si>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</si>
  <si>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</si>
  <si>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</si>
  <si>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国民健康保険診療所事業特別会計</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</si>
  <si>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</si>
  <si>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</si>
  <si>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</si>
  <si>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</si>
  <si>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</si>
  <si>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</si>
  <si>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</si>
  <si>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</si>
  <si>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</si>
  <si>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</si>
  <si>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</si>
  <si>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</si>
  <si>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</si>
  <si>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</si>
  <si>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</si>
  <si>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</si>
  <si>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</si>
  <si>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</si>
  <si>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</si>
  <si>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</si>
  <si>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</si>
  <si>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</si>
  <si>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</si>
  <si>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</si>
  <si>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</si>
  <si>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</si>
  <si>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</si>
  <si>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</si>
  <si>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</si>
  <si>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</si>
  <si>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</si>
  <si>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</si>
  <si>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</si>
  <si>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</si>
  <si>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</si>
  <si>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</si>
  <si>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</si>
  <si>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</si>
  <si>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</si>
  <si>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</si>
  <si>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</si>
  <si>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</si>
  <si>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</si>
  <si>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</si>
  <si>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</si>
  <si>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</si>
  <si>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</si>
  <si>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</si>
  <si>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</si>
  <si>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</si>
  <si>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</si>
  <si>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</si>
  <si>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</si>
  <si>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</si>
  <si>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</si>
  <si>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</si>
  <si>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</si>
  <si>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</si>
  <si>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</si>
  <si>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</si>
  <si>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</si>
  <si>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</si>
  <si>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</si>
  <si>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</si>
  <si>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</si>
  <si>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</si>
  <si>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</si>
  <si>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</si>
  <si>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12.48</t>
  </si>
  <si>
    <t>▲ 1.87</t>
  </si>
  <si>
    <t>その他会計（赤字）</t>
  </si>
  <si>
    <t>（百万円）</t>
  </si>
  <si>
    <t>後志教育研修センター</t>
    <rPh sb="0" eb="2">
      <t>シリベシ</t>
    </rPh>
    <rPh sb="2" eb="4">
      <t>キョウイク</t>
    </rPh>
    <rPh sb="4" eb="6">
      <t>ケンシュウ</t>
    </rPh>
    <phoneticPr fontId="36"/>
  </si>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</sst>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336927</c:v>
                </c:pt>
                <c:pt idx="1">
                  <c:v>173023</c:v>
                </c:pt>
                <c:pt idx="2">
                  <c:v>121769</c:v>
                </c:pt>
                <c:pt idx="3">
                  <c:v>301253</c:v>
                </c:pt>
                <c:pt idx="4">
                  <c:v>181539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5.55</c:v>
                </c:pt>
                <c:pt idx="2">
                  <c:v>6.48</c:v>
                </c:pt>
                <c:pt idx="3">
                  <c:v>3.94</c:v>
                </c:pt>
                <c:pt idx="4">
                  <c:v>4.96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14.79</c:v>
                </c:pt>
                <c:pt idx="1">
                  <c:v>11.32</c:v>
                </c:pt>
                <c:pt idx="2">
                  <c:v>13.46</c:v>
                </c:pt>
                <c:pt idx="3">
                  <c:v>20.6</c:v>
                </c:pt>
                <c:pt idx="4">
                  <c:v>20.420000000000002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-12.48</c:v>
                </c:pt>
                <c:pt idx="1">
                  <c:v>-1.87</c:v>
                </c:pt>
                <c:pt idx="2">
                  <c:v>3.88</c:v>
                </c:pt>
                <c:pt idx="3">
                  <c:v>6.13</c:v>
                </c:pt>
                <c:pt idx="4">
                  <c:v>0.41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5.e-002</c:v>
                </c:pt>
                <c:pt idx="2">
                  <c:v>#N/A</c:v>
                </c:pt>
                <c:pt idx="3">
                  <c:v>0.17</c:v>
                </c:pt>
                <c:pt idx="4">
                  <c:v>#N/A</c:v>
                </c:pt>
                <c:pt idx="5">
                  <c:v>6.e-002</c:v>
                </c:pt>
                <c:pt idx="6">
                  <c:v>#N/A</c:v>
                </c:pt>
                <c:pt idx="7">
                  <c:v>0.11</c:v>
                </c:pt>
                <c:pt idx="8">
                  <c:v>#N/A</c:v>
                </c:pt>
                <c:pt idx="9">
                  <c:v>0.13</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6.e-002</c:v>
                </c:pt>
                <c:pt idx="2">
                  <c:v>#N/A</c:v>
                </c:pt>
                <c:pt idx="3">
                  <c:v>0.19</c:v>
                </c:pt>
                <c:pt idx="4">
                  <c:v>#N/A</c:v>
                </c:pt>
                <c:pt idx="5">
                  <c:v>0.1</c:v>
                </c:pt>
                <c:pt idx="6">
                  <c:v>#N/A</c:v>
                </c:pt>
                <c:pt idx="7">
                  <c:v>0.16</c:v>
                </c:pt>
                <c:pt idx="8">
                  <c:v>#N/A</c:v>
                </c:pt>
                <c:pt idx="9">
                  <c:v>0.17</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9.e-002</c:v>
                </c:pt>
                <c:pt idx="2">
                  <c:v>#N/A</c:v>
                </c:pt>
                <c:pt idx="3">
                  <c:v>0.13</c:v>
                </c:pt>
                <c:pt idx="4">
                  <c:v>#N/A</c:v>
                </c:pt>
                <c:pt idx="5">
                  <c:v>0.14000000000000001</c:v>
                </c:pt>
                <c:pt idx="6">
                  <c:v>#N/A</c:v>
                </c:pt>
                <c:pt idx="7">
                  <c:v>0.21</c:v>
                </c:pt>
                <c:pt idx="8">
                  <c:v>#N/A</c:v>
                </c:pt>
                <c:pt idx="9">
                  <c:v>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5.55</c:v>
                </c:pt>
                <c:pt idx="4">
                  <c:v>#N/A</c:v>
                </c:pt>
                <c:pt idx="5">
                  <c:v>6.48</c:v>
                </c:pt>
                <c:pt idx="6">
                  <c:v>#N/A</c:v>
                </c:pt>
                <c:pt idx="7">
                  <c:v>3.93</c:v>
                </c:pt>
                <c:pt idx="8">
                  <c:v>#N/A</c:v>
                </c:pt>
                <c:pt idx="9">
                  <c:v>4.96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253</c:v>
                </c:pt>
                <c:pt idx="5">
                  <c:v>275</c:v>
                </c:pt>
                <c:pt idx="8">
                  <c:v>286</c:v>
                </c:pt>
                <c:pt idx="11">
                  <c:v>309</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12</c:v>
                </c:pt>
                <c:pt idx="6">
                  <c:v>18</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107</c:v>
                </c:pt>
                <c:pt idx="3">
                  <c:v>118</c:v>
                </c:pt>
                <c:pt idx="6">
                  <c:v>128</c:v>
                </c:pt>
                <c:pt idx="9">
                  <c:v>127</c:v>
                </c:pt>
                <c:pt idx="12">
                  <c:v>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289</c:v>
                </c:pt>
                <c:pt idx="3">
                  <c:v>291</c:v>
                </c:pt>
                <c:pt idx="6">
                  <c:v>307</c:v>
                </c:pt>
                <c:pt idx="9">
                  <c:v>319</c:v>
                </c:pt>
                <c:pt idx="12">
                  <c:v>314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c:v>
                </c:pt>
                <c:pt idx="2">
                  <c:v>#N/A</c:v>
                </c:pt>
                <c:pt idx="3">
                  <c:v>#N/A</c:v>
                </c:pt>
                <c:pt idx="4">
                  <c:v>152</c:v>
                </c:pt>
                <c:pt idx="5">
                  <c:v>#N/A</c:v>
                </c:pt>
                <c:pt idx="6">
                  <c:v>#N/A</c:v>
                </c:pt>
                <c:pt idx="7">
                  <c:v>173</c:v>
                </c:pt>
                <c:pt idx="8">
                  <c:v>#N/A</c:v>
                </c:pt>
                <c:pt idx="9">
                  <c:v>#N/A</c:v>
                </c:pt>
                <c:pt idx="10">
                  <c:v>157</c:v>
                </c:pt>
                <c:pt idx="11">
                  <c:v>#N/A</c:v>
                </c:pt>
                <c:pt idx="12">
                  <c:v>#N/A</c:v>
                </c:pt>
                <c:pt idx="13">
                  <c:v>168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2018</c:v>
                </c:pt>
                <c:pt idx="5">
                  <c:v>1966</c:v>
                </c:pt>
                <c:pt idx="8">
                  <c:v>1876</c:v>
                </c:pt>
                <c:pt idx="11">
                  <c:v>1772</c:v>
                </c:pt>
                <c:pt idx="14">
                  <c:v>1652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209</c:v>
                </c:pt>
                <c:pt idx="5">
                  <c:v>282</c:v>
                </c:pt>
                <c:pt idx="8">
                  <c:v>351</c:v>
                </c:pt>
                <c:pt idx="11">
                  <c:v>499</c:v>
                </c:pt>
                <c:pt idx="14">
                  <c:v>510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812</c:v>
                </c:pt>
                <c:pt idx="5">
                  <c:v>540</c:v>
                </c:pt>
                <c:pt idx="8">
                  <c:v>456</c:v>
                </c:pt>
                <c:pt idx="11">
                  <c:v>615</c:v>
                </c:pt>
                <c:pt idx="14">
                  <c:v>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c:v>
                </c:pt>
                <c:pt idx="3">
                  <c:v>13</c:v>
                </c:pt>
                <c:pt idx="6">
                  <c:v>305</c:v>
                </c:pt>
                <c:pt idx="9">
                  <c:v>299</c:v>
                </c:pt>
                <c:pt idx="12">
                  <c:v>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c:v>
                </c:pt>
                <c:pt idx="3">
                  <c:v>20</c:v>
                </c:pt>
                <c:pt idx="6">
                  <c:v>15</c:v>
                </c:pt>
                <c:pt idx="9">
                  <c:v>10</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1175</c:v>
                </c:pt>
                <c:pt idx="3">
                  <c:v>1154</c:v>
                </c:pt>
                <c:pt idx="6">
                  <c:v>1113</c:v>
                </c:pt>
                <c:pt idx="9">
                  <c:v>1026</c:v>
                </c:pt>
                <c:pt idx="12">
                  <c:v>968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c:v>
                </c:pt>
                <c:pt idx="3">
                  <c:v>26</c:v>
                </c:pt>
                <c:pt idx="6">
                  <c:v>22</c:v>
                </c:pt>
                <c:pt idx="9">
                  <c:v>18</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2862</c:v>
                </c:pt>
                <c:pt idx="3">
                  <c:v>2769</c:v>
                </c:pt>
                <c:pt idx="6">
                  <c:v>2637</c:v>
                </c:pt>
                <c:pt idx="9">
                  <c:v>2626</c:v>
                </c:pt>
                <c:pt idx="12">
                  <c:v>2452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1080</c:v>
                </c:pt>
                <c:pt idx="2">
                  <c:v>#N/A</c:v>
                </c:pt>
                <c:pt idx="3">
                  <c:v>#N/A</c:v>
                </c:pt>
                <c:pt idx="4">
                  <c:v>1194</c:v>
                </c:pt>
                <c:pt idx="5">
                  <c:v>#N/A</c:v>
                </c:pt>
                <c:pt idx="6">
                  <c:v>#N/A</c:v>
                </c:pt>
                <c:pt idx="7">
                  <c:v>1407</c:v>
                </c:pt>
                <c:pt idx="8">
                  <c:v>#N/A</c:v>
                </c:pt>
                <c:pt idx="9">
                  <c:v>#N/A</c:v>
                </c:pt>
                <c:pt idx="10">
                  <c:v>1093</c:v>
                </c:pt>
                <c:pt idx="11">
                  <c:v>#N/A</c:v>
                </c:pt>
                <c:pt idx="12">
                  <c:v>#N/A</c:v>
                </c:pt>
                <c:pt idx="13">
                  <c:v>995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231</c:v>
                </c:pt>
                <c:pt idx="1">
                  <c:v>383</c:v>
                </c:pt>
                <c:pt idx="2">
                  <c:v>373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45</c:v>
                </c:pt>
                <c:pt idx="2">
                  <c:v>45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306</c:v>
                </c:pt>
                <c:pt idx="1">
                  <c:v>322</c:v>
                </c:pt>
                <c:pt idx="2">
                  <c:v>330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大型事業に係る償還完了</a:t>
          </a:r>
          <a:r>
            <a:rPr kumimoji="1" lang="ja-JP" altLang="en-US" sz="1100">
              <a:solidFill>
                <a:schemeClr val="dk1"/>
              </a:solidFill>
              <a:effectLst/>
              <a:latin typeface="+mn-lt"/>
              <a:ea typeface="+mn-ea"/>
              <a:cs typeface="+mn-cs"/>
            </a:rPr>
            <a:t>はしていおり、令和３年度の借入額も償還額を下回る借入としているため</a:t>
          </a:r>
          <a:r>
            <a:rPr kumimoji="1" lang="ja-JP" altLang="en-US" sz="1100">
              <a:solidFill>
                <a:schemeClr val="dk1"/>
              </a:solidFill>
              <a:effectLst/>
              <a:latin typeface="+mn-lt"/>
              <a:ea typeface="+mn-ea"/>
              <a:cs typeface="+mn-cs"/>
            </a:rPr>
            <a:t>、前年度より1</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ポイント減の5</a:t>
          </a:r>
          <a:r>
            <a:rPr kumimoji="1" lang="ja-JP" altLang="en-US" sz="1100">
              <a:solidFill>
                <a:schemeClr val="dk1"/>
              </a:solidFill>
              <a:effectLst/>
              <a:latin typeface="+mn-lt"/>
              <a:ea typeface="+mn-ea"/>
              <a:cs typeface="+mn-cs"/>
            </a:rPr>
            <a:t>百万円となっている。また、</a:t>
          </a:r>
          <a:r>
            <a:rPr kumimoji="1" lang="ja-JP" altLang="ja-JP" sz="1100">
              <a:solidFill>
                <a:schemeClr val="dk1"/>
              </a:solidFill>
              <a:effectLst/>
              <a:latin typeface="+mn-lt"/>
              <a:ea typeface="+mn-ea"/>
              <a:cs typeface="+mn-cs"/>
            </a:rPr>
            <a:t>公営企業債分の準元利償還金は</a:t>
          </a:r>
          <a:r>
            <a:rPr kumimoji="1" lang="ja-JP" altLang="en-US" sz="1100">
              <a:solidFill>
                <a:schemeClr val="dk1"/>
              </a:solidFill>
              <a:effectLst/>
              <a:latin typeface="+mn-lt"/>
              <a:ea typeface="+mn-ea"/>
              <a:cs typeface="+mn-cs"/>
            </a:rPr>
            <a:t>前年度8.7ポイント増の138百万円である。そして、</a:t>
          </a:r>
          <a:r>
            <a:rPr kumimoji="1" lang="ja-JP" altLang="ja-JP" sz="1100">
              <a:solidFill>
                <a:schemeClr val="dk1"/>
              </a:solidFill>
              <a:effectLst/>
              <a:latin typeface="+mn-lt"/>
              <a:ea typeface="+mn-ea"/>
              <a:cs typeface="+mn-cs"/>
            </a:rPr>
            <a:t>実質公債費率の分子である元利償還金等は6</a:t>
          </a:r>
          <a:r>
            <a:rPr kumimoji="1" lang="ja-JP" altLang="ja-JP" sz="1100">
              <a:solidFill>
                <a:schemeClr val="dk1"/>
              </a:solidFill>
              <a:effectLst/>
              <a:latin typeface="+mn-lt"/>
              <a:ea typeface="+mn-ea"/>
              <a:cs typeface="+mn-cs"/>
            </a:rPr>
            <a:t>百万円増・算入公債費等は5</a:t>
          </a:r>
          <a:r>
            <a:rPr kumimoji="1" lang="ja-JP" altLang="ja-JP" sz="1100">
              <a:solidFill>
                <a:schemeClr val="dk1"/>
              </a:solidFill>
              <a:effectLst/>
              <a:latin typeface="+mn-lt"/>
              <a:ea typeface="+mn-ea"/>
              <a:cs typeface="+mn-cs"/>
            </a:rPr>
            <a:t>百万円減少し、本年度は前年度から11</a:t>
          </a:r>
          <a:r>
            <a:rPr kumimoji="1" lang="ja-JP" altLang="ja-JP" sz="1100">
              <a:solidFill>
                <a:schemeClr val="dk1"/>
              </a:solidFill>
              <a:effectLst/>
              <a:latin typeface="+mn-lt"/>
              <a:ea typeface="+mn-ea"/>
              <a:cs typeface="+mn-cs"/>
            </a:rPr>
            <a:t>百万円増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百万となった。また、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これにより、実質公債費率は前年度と同様の</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満期一括償還地方債がないため該当なし。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将来負担額は前年度比で219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、充当可能財源等は120</a:t>
          </a:r>
          <a:r>
            <a:rPr kumimoji="1" lang="ja-JP" altLang="ja-JP" sz="1100">
              <a:solidFill>
                <a:schemeClr val="dk1"/>
              </a:solidFill>
              <a:effectLst/>
              <a:latin typeface="+mn-lt"/>
              <a:ea typeface="+mn-ea"/>
              <a:cs typeface="+mn-cs"/>
            </a:rPr>
            <a:t>百万円減となった</a:t>
          </a:r>
          <a:r>
            <a:rPr kumimoji="1" lang="ja-JP" altLang="ja-JP" sz="1100">
              <a:solidFill>
                <a:schemeClr val="dk1"/>
              </a:solidFill>
              <a:effectLst/>
              <a:latin typeface="+mn-lt"/>
              <a:ea typeface="+mn-ea"/>
              <a:cs typeface="+mn-cs"/>
            </a:rPr>
            <a:t>ため、将来負担比率の分子の額は98</a:t>
          </a:r>
          <a:r>
            <a:rPr kumimoji="1" lang="ja-JP" altLang="en-US" sz="1100">
              <a:solidFill>
                <a:schemeClr val="dk1"/>
              </a:solidFill>
              <a:effectLst/>
              <a:latin typeface="+mn-lt"/>
              <a:ea typeface="+mn-ea"/>
              <a:cs typeface="+mn-cs"/>
            </a:rPr>
            <a:t>百万円減少した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今後について、簡易水道事業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年度から継続している公営企業債に係る繰入金の増加が考えられるため、これまで以上に公債費の適正化に取り組む必要がある。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北海道真狩村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地方交付税が当初予算額より多額に交付された</a:t>
          </a:r>
          <a:r>
            <a:rPr kumimoji="1" lang="ja-JP" altLang="ja-JP" sz="1100">
              <a:solidFill>
                <a:schemeClr val="dk1"/>
              </a:solidFill>
              <a:effectLst/>
              <a:latin typeface="+mn-lt"/>
              <a:ea typeface="+mn-ea"/>
              <a:cs typeface="+mn-cs"/>
            </a:rPr>
            <a:t>ことから、「財政調整基金」の取崩しを10</a:t>
          </a:r>
          <a:r>
            <a:rPr kumimoji="1" lang="ja-JP" altLang="ja-JP" sz="1100">
              <a:solidFill>
                <a:schemeClr val="dk1"/>
              </a:solidFill>
              <a:effectLst/>
              <a:latin typeface="+mn-lt"/>
              <a:ea typeface="+mn-ea"/>
              <a:cs typeface="+mn-cs"/>
            </a:rPr>
            <a:t>百万円のみ行った。</a:t>
          </a:r>
          <a:r>
            <a:rPr kumimoji="1" lang="ja-JP" altLang="ja-JP" sz="1100">
              <a:solidFill>
                <a:schemeClr val="dk1"/>
              </a:solidFill>
              <a:effectLst/>
              <a:latin typeface="+mn-lt"/>
              <a:ea typeface="+mn-ea"/>
              <a:cs typeface="+mn-cs"/>
            </a:rPr>
            <a:t>「公共施設整備基金」は4百万円の取崩しを行い、その他特定目的基金で11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積立を行ったことから、</a:t>
          </a:r>
          <a:r>
            <a:rPr kumimoji="1" lang="ja-JP" altLang="ja-JP" sz="1100">
              <a:solidFill>
                <a:schemeClr val="dk1"/>
              </a:solidFill>
              <a:effectLst/>
              <a:latin typeface="+mn-lt"/>
              <a:ea typeface="+mn-ea"/>
              <a:cs typeface="+mn-cs"/>
            </a:rPr>
            <a:t>基金全体としては、3</a:t>
          </a:r>
          <a:r>
            <a:rPr kumimoji="1" lang="ja-JP" altLang="ja-JP" sz="1100">
              <a:solidFill>
                <a:schemeClr val="dk1"/>
              </a:solidFill>
              <a:effectLst/>
              <a:latin typeface="+mn-lt"/>
              <a:ea typeface="+mn-ea"/>
              <a:cs typeface="+mn-cs"/>
            </a:rPr>
            <a:t>百万円減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algn="just"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国から交付される地方交付税等の交付金の動向が本村の予算執行に大きく影響が出る中、自主財源が乏しい本村においては財政健全化を検討しつつ、大量退職者の発生とともに人件費の減などによる余剰金を積立てし基金増とするよう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・公共施設整備基金：安全・安心して利用できる公共施設の整備のための基金</a:t>
          </a:r>
          <a:endParaRPr lang="ja-JP" altLang="ja-JP" sz="1400">
            <a:effectLst/>
          </a:endParaRPr>
        </a:p>
        <a:p>
          <a:r>
            <a:rPr kumimoji="1" lang="ja-JP" altLang="ja-JP" sz="1100">
              <a:solidFill>
                <a:schemeClr val="dk1"/>
              </a:solidFill>
              <a:effectLst/>
              <a:latin typeface="+mn-lt"/>
              <a:ea typeface="+mn-ea"/>
              <a:cs typeface="+mn-cs"/>
            </a:rPr>
            <a:t>・真狩村ふるさと応援基金：真狩村のむらづくりに対し心から応援・支援をいただける方々から寄附による個性豊かで活力あふれる「ふるさとづくり」のための基金</a:t>
          </a:r>
          <a:endParaRPr lang="ja-JP" altLang="ja-JP" sz="1400">
            <a:effectLst/>
          </a:endParaRPr>
        </a:p>
        <a:p>
          <a:r>
            <a:rPr kumimoji="1" lang="ja-JP" altLang="ja-JP" sz="1100">
              <a:solidFill>
                <a:schemeClr val="dk1"/>
              </a:solidFill>
              <a:effectLst/>
              <a:latin typeface="+mn-lt"/>
              <a:ea typeface="+mn-ea"/>
              <a:cs typeface="+mn-cs"/>
            </a:rPr>
            <a:t>・羊蹄山自然公園整備基金：羊蹄山自然公園を維持するため整備及び運営のための基金</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・森林環境譲与税基金：間伐や人材育成、担い手の確保、木材利用の促進や普及啓発など森林整備や促進の必要な経費に充当するための基金</a:t>
          </a:r>
          <a:endParaRPr lang="ja-JP" altLang="ja-JP" sz="1400">
            <a:effectLst/>
          </a:endParaRPr>
        </a:p>
        <a:p>
          <a:r>
            <a:rPr kumimoji="1" lang="ja-JP" altLang="ja-JP" sz="1100">
              <a:solidFill>
                <a:schemeClr val="dk1"/>
              </a:solidFill>
              <a:effectLst/>
              <a:latin typeface="+mn-lt"/>
              <a:ea typeface="+mn-ea"/>
              <a:cs typeface="+mn-cs"/>
            </a:rPr>
            <a:t>・地域福祉基金：在宅福祉の普及及び向上、健康及び生きがいづくりの推進その他の地域福祉の推進を図るために村の事業及び民間が行う事業の支援に要するための基金</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一部改訂</a:t>
          </a:r>
          <a:r>
            <a:rPr kumimoji="1" lang="ja-JP" altLang="ja-JP" sz="1100">
              <a:solidFill>
                <a:schemeClr val="dk1"/>
              </a:solidFill>
              <a:effectLst/>
              <a:latin typeface="+mn-lt"/>
              <a:ea typeface="+mn-ea"/>
              <a:cs typeface="+mn-cs"/>
            </a:rPr>
            <a:t>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総合管理計画において、施設ごとの利用頻度を基に財産処分等を実施しており、公共施設の維持補修費に充てるため、</a:t>
          </a:r>
          <a:r>
            <a:rPr kumimoji="1" lang="ja-JP" altLang="en-US" sz="1100">
              <a:solidFill>
                <a:schemeClr val="dk1"/>
              </a:solidFill>
              <a:effectLst/>
              <a:latin typeface="+mn-lt"/>
              <a:ea typeface="+mn-ea"/>
              <a:cs typeface="+mn-cs"/>
            </a:rPr>
            <a:t>基金を4百万円減</a:t>
          </a:r>
          <a:r>
            <a:rPr kumimoji="1" lang="ja-JP" altLang="en-US" sz="1100">
              <a:solidFill>
                <a:schemeClr val="dk1"/>
              </a:solidFill>
              <a:effectLst/>
              <a:latin typeface="+mn-lt"/>
              <a:ea typeface="+mn-ea"/>
              <a:cs typeface="+mn-cs"/>
            </a:rPr>
            <a:t>とした。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・公共施設個別計画に基づき、個々の施設のアクションプランを基に基金を活用して事業を予定していくことや、経年劣化により整備が必要な公共施設整備のため</a:t>
          </a:r>
          <a:r>
            <a:rPr kumimoji="1" lang="ja-JP" altLang="en-US" sz="1100">
              <a:solidFill>
                <a:schemeClr val="dk1"/>
              </a:solidFill>
              <a:effectLst/>
              <a:latin typeface="+mn-lt"/>
              <a:ea typeface="+mn-ea"/>
              <a:cs typeface="+mn-cs"/>
            </a:rPr>
            <a:t>基金を充当していくことにしている。自主財源を増額できるようふるさと納税のあり方について、引き続き、研究を行っていきたい。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地方交付税が当初予算額より多額に交付されたことから、財政調整期金は10</a:t>
          </a:r>
          <a:r>
            <a:rPr kumimoji="1" lang="ja-JP" altLang="ja-JP" sz="1100">
              <a:solidFill>
                <a:schemeClr val="dk1"/>
              </a:solidFill>
              <a:effectLst/>
              <a:latin typeface="+mn-lt"/>
              <a:ea typeface="+mn-ea"/>
              <a:cs typeface="+mn-cs"/>
            </a:rPr>
            <a:t>百万円減となった。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普通交付税算定において、若干の増加傾向にあるため、動向を注視しながら、基金の取崩額を抑制して</a:t>
          </a:r>
          <a:r>
            <a:rPr kumimoji="1" lang="ja-JP" altLang="ja-JP" sz="1100">
              <a:solidFill>
                <a:schemeClr val="dk1"/>
              </a:solidFill>
              <a:effectLst/>
              <a:latin typeface="+mn-lt"/>
              <a:ea typeface="+mn-ea"/>
              <a:cs typeface="+mn-cs"/>
            </a:rPr>
            <a:t>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現状においては、地方債償還ピークが近年にはないことから、前年度から同額となった。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地方債借入と償還額のバランスを考慮した財政運営に努め、現状においては非常時に対し基金を活用する。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1,937
1,905
114.25
2,826,137
2,733,482
90,760
1,828,804
2,452,320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人口減少と全国平均を上回る高齢化率（令和4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36.9</a:t>
          </a:r>
          <a:r>
            <a:rPr kumimoji="1" lang="ja-JP" altLang="ja-JP" sz="1100">
              <a:solidFill>
                <a:schemeClr val="dk1"/>
              </a:solidFill>
              <a:effectLst/>
              <a:latin typeface="+mn-lt"/>
              <a:ea typeface="+mn-ea"/>
              <a:cs typeface="+mn-cs"/>
            </a:rPr>
            <a:t>％）に加え、村内に農業以外の産業が著しく乏しいため、財政基盤が弱く類似団体平均を下回っている。組織機能の見直しや民間委託の活用など効率的な行財政を検討して歳出の縮減を目指すとともに、「第２期真狩村まち・ひと・しごと創生人口ビジョン総合戦略」に基づいた施策の重点を図り、活力あるまちづくりを展開しつつ、行政の効率化に努めることにより、財政の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8" name="直線コネクタ 67"/>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74930</xdr:rowOff>
    </xdr:from>
    <xdr:to xmlns:xdr="http://schemas.openxmlformats.org/drawingml/2006/spreadsheetDrawing">
      <xdr:col>19</xdr:col>
      <xdr:colOff>133350</xdr:colOff>
      <xdr:row>43</xdr:row>
      <xdr:rowOff>95250</xdr:rowOff>
    </xdr:to>
    <xdr:cxnSp macro="">
      <xdr:nvCxnSpPr>
        <xdr:cNvPr id="71" name="直線コネクタ 70"/>
        <xdr:cNvCxnSpPr/>
      </xdr:nvCxnSpPr>
      <xdr:spPr>
        <a:xfrm>
          <a:off x="3225800" y="7447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3" name="テキスト ボックス 72"/>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74930</xdr:rowOff>
    </xdr:from>
    <xdr:to xmlns:xdr="http://schemas.openxmlformats.org/drawingml/2006/spreadsheetDrawing">
      <xdr:col>15</xdr:col>
      <xdr:colOff>82550</xdr:colOff>
      <xdr:row>43</xdr:row>
      <xdr:rowOff>74930</xdr:rowOff>
    </xdr:to>
    <xdr:cxnSp macro="">
      <xdr:nvCxnSpPr>
        <xdr:cNvPr id="74" name="直線コネクタ 73"/>
        <xdr:cNvCxnSpPr/>
      </xdr:nvCxnSpPr>
      <xdr:spPr>
        <a:xfrm>
          <a:off x="2336800" y="744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6" name="テキスト ボックス 75"/>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74930</xdr:rowOff>
    </xdr:from>
    <xdr:to xmlns:xdr="http://schemas.openxmlformats.org/drawingml/2006/spreadsheetDrawing">
      <xdr:col>11</xdr:col>
      <xdr:colOff>31750</xdr:colOff>
      <xdr:row>43</xdr:row>
      <xdr:rowOff>95250</xdr:rowOff>
    </xdr:to>
    <xdr:cxnSp macro="">
      <xdr:nvCxnSpPr>
        <xdr:cNvPr id="77" name="直線コネクタ 76"/>
        <xdr:cNvCxnSpPr/>
      </xdr:nvCxnSpPr>
      <xdr:spPr>
        <a:xfrm flipV="1">
          <a:off x="1447800" y="7447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8"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0" name="テキスト ボックス 89"/>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24130</xdr:rowOff>
    </xdr:from>
    <xdr:to xmlns:xdr="http://schemas.openxmlformats.org/drawingml/2006/spreadsheetDrawing">
      <xdr:col>15</xdr:col>
      <xdr:colOff>133350</xdr:colOff>
      <xdr:row>43</xdr:row>
      <xdr:rowOff>125730</xdr:rowOff>
    </xdr:to>
    <xdr:sp macro="" textlink="">
      <xdr:nvSpPr>
        <xdr:cNvPr id="91" name="楕円 90"/>
        <xdr:cNvSpPr/>
      </xdr:nvSpPr>
      <xdr:spPr>
        <a:xfrm>
          <a:off x="3175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110490</xdr:rowOff>
    </xdr:from>
    <xdr:ext cx="762000" cy="258445"/>
    <xdr:sp macro="" textlink="">
      <xdr:nvSpPr>
        <xdr:cNvPr id="92" name="テキスト ボックス 91"/>
        <xdr:cNvSpPr txBox="1"/>
      </xdr:nvSpPr>
      <xdr:spPr>
        <a:xfrm>
          <a:off x="2844800" y="748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24130</xdr:rowOff>
    </xdr:from>
    <xdr:to xmlns:xdr="http://schemas.openxmlformats.org/drawingml/2006/spreadsheetDrawing">
      <xdr:col>11</xdr:col>
      <xdr:colOff>82550</xdr:colOff>
      <xdr:row>43</xdr:row>
      <xdr:rowOff>125730</xdr:rowOff>
    </xdr:to>
    <xdr:sp macro="" textlink="">
      <xdr:nvSpPr>
        <xdr:cNvPr id="93" name="楕円 92"/>
        <xdr:cNvSpPr/>
      </xdr:nvSpPr>
      <xdr:spPr>
        <a:xfrm>
          <a:off x="2286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110490</xdr:rowOff>
    </xdr:from>
    <xdr:ext cx="762000" cy="258445"/>
    <xdr:sp macro="" textlink="">
      <xdr:nvSpPr>
        <xdr:cNvPr id="94" name="テキスト ボックス 93"/>
        <xdr:cNvSpPr txBox="1"/>
      </xdr:nvSpPr>
      <xdr:spPr>
        <a:xfrm>
          <a:off x="1955800" y="748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6" name="テキスト ボックス 95"/>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人件費に係るものが</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％と比較的高水準にあるが、今後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年で職員の14.5</a:t>
          </a:r>
          <a:r>
            <a:rPr kumimoji="1" lang="ja-JP" altLang="ja-JP" sz="1100">
              <a:solidFill>
                <a:schemeClr val="dk1"/>
              </a:solidFill>
              <a:effectLst/>
              <a:latin typeface="+mn-lt"/>
              <a:ea typeface="+mn-ea"/>
              <a:cs typeface="+mn-cs"/>
            </a:rPr>
            <a:t>％が定年延長対象者となるため、計画的に定数管理を行う中で、定年延長、再任用及び新規職員採用のバランスを見ながら、人件費の削減に努める。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52705</xdr:rowOff>
    </xdr:from>
    <xdr:to xmlns:xdr="http://schemas.openxmlformats.org/drawingml/2006/spreadsheetDrawing">
      <xdr:col>23</xdr:col>
      <xdr:colOff>133350</xdr:colOff>
      <xdr:row>65</xdr:row>
      <xdr:rowOff>149225</xdr:rowOff>
    </xdr:to>
    <xdr:cxnSp macro="">
      <xdr:nvCxnSpPr>
        <xdr:cNvPr id="131" name="直線コネクタ 130"/>
        <xdr:cNvCxnSpPr/>
      </xdr:nvCxnSpPr>
      <xdr:spPr>
        <a:xfrm>
          <a:off x="4114800" y="1119695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52705</xdr:rowOff>
    </xdr:from>
    <xdr:to xmlns:xdr="http://schemas.openxmlformats.org/drawingml/2006/spreadsheetDrawing">
      <xdr:col>19</xdr:col>
      <xdr:colOff>133350</xdr:colOff>
      <xdr:row>65</xdr:row>
      <xdr:rowOff>169545</xdr:rowOff>
    </xdr:to>
    <xdr:cxnSp macro="">
      <xdr:nvCxnSpPr>
        <xdr:cNvPr id="134" name="直線コネクタ 133"/>
        <xdr:cNvCxnSpPr/>
      </xdr:nvCxnSpPr>
      <xdr:spPr>
        <a:xfrm flipV="1">
          <a:off x="3225800" y="1119695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169545</xdr:rowOff>
    </xdr:from>
    <xdr:to xmlns:xdr="http://schemas.openxmlformats.org/drawingml/2006/spreadsheetDrawing">
      <xdr:col>15</xdr:col>
      <xdr:colOff>82550</xdr:colOff>
      <xdr:row>66</xdr:row>
      <xdr:rowOff>98425</xdr:rowOff>
    </xdr:to>
    <xdr:cxnSp macro="">
      <xdr:nvCxnSpPr>
        <xdr:cNvPr id="137" name="直線コネクタ 136"/>
        <xdr:cNvCxnSpPr/>
      </xdr:nvCxnSpPr>
      <xdr:spPr>
        <a:xfrm flipV="1">
          <a:off x="2336800" y="113137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8445"/>
    <xdr:sp macro="" textlink="">
      <xdr:nvSpPr>
        <xdr:cNvPr id="139" name="テキスト ボックス 138"/>
        <xdr:cNvSpPr txBox="1"/>
      </xdr:nvSpPr>
      <xdr:spPr>
        <a:xfrm>
          <a:off x="2844800" y="10681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98425</xdr:rowOff>
    </xdr:from>
    <xdr:to xmlns:xdr="http://schemas.openxmlformats.org/drawingml/2006/spreadsheetDrawing">
      <xdr:col>11</xdr:col>
      <xdr:colOff>31750</xdr:colOff>
      <xdr:row>67</xdr:row>
      <xdr:rowOff>43815</xdr:rowOff>
    </xdr:to>
    <xdr:cxnSp macro="">
      <xdr:nvCxnSpPr>
        <xdr:cNvPr id="140" name="直線コネクタ 139"/>
        <xdr:cNvCxnSpPr/>
      </xdr:nvCxnSpPr>
      <xdr:spPr>
        <a:xfrm flipV="1">
          <a:off x="1447800" y="1141412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2000" cy="259080"/>
    <xdr:sp macro="" textlink="">
      <xdr:nvSpPr>
        <xdr:cNvPr id="144" name="テキスト ボックス 143"/>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98425</xdr:rowOff>
    </xdr:from>
    <xdr:to xmlns:xdr="http://schemas.openxmlformats.org/drawingml/2006/spreadsheetDrawing">
      <xdr:col>23</xdr:col>
      <xdr:colOff>184150</xdr:colOff>
      <xdr:row>66</xdr:row>
      <xdr:rowOff>29210</xdr:rowOff>
    </xdr:to>
    <xdr:sp macro="" textlink="">
      <xdr:nvSpPr>
        <xdr:cNvPr id="150" name="楕円 149"/>
        <xdr:cNvSpPr/>
      </xdr:nvSpPr>
      <xdr:spPr>
        <a:xfrm>
          <a:off x="4902200" y="11242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70485</xdr:rowOff>
    </xdr:from>
    <xdr:ext cx="762000" cy="259080"/>
    <xdr:sp macro="" textlink="">
      <xdr:nvSpPr>
        <xdr:cNvPr id="151" name="財政構造の弾力性該当値テキスト"/>
        <xdr:cNvSpPr txBox="1"/>
      </xdr:nvSpPr>
      <xdr:spPr>
        <a:xfrm>
          <a:off x="5041900" y="1121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1905</xdr:rowOff>
    </xdr:from>
    <xdr:to xmlns:xdr="http://schemas.openxmlformats.org/drawingml/2006/spreadsheetDrawing">
      <xdr:col>19</xdr:col>
      <xdr:colOff>184150</xdr:colOff>
      <xdr:row>65</xdr:row>
      <xdr:rowOff>103505</xdr:rowOff>
    </xdr:to>
    <xdr:sp macro="" textlink="">
      <xdr:nvSpPr>
        <xdr:cNvPr id="152" name="楕円 151"/>
        <xdr:cNvSpPr/>
      </xdr:nvSpPr>
      <xdr:spPr>
        <a:xfrm>
          <a:off x="4064000" y="111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88265</xdr:rowOff>
    </xdr:from>
    <xdr:ext cx="736600" cy="258445"/>
    <xdr:sp macro="" textlink="">
      <xdr:nvSpPr>
        <xdr:cNvPr id="153" name="テキスト ボックス 152"/>
        <xdr:cNvSpPr txBox="1"/>
      </xdr:nvSpPr>
      <xdr:spPr>
        <a:xfrm>
          <a:off x="3733800" y="11232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118745</xdr:rowOff>
    </xdr:from>
    <xdr:to xmlns:xdr="http://schemas.openxmlformats.org/drawingml/2006/spreadsheetDrawing">
      <xdr:col>15</xdr:col>
      <xdr:colOff>133350</xdr:colOff>
      <xdr:row>66</xdr:row>
      <xdr:rowOff>48895</xdr:rowOff>
    </xdr:to>
    <xdr:sp macro="" textlink="">
      <xdr:nvSpPr>
        <xdr:cNvPr id="154" name="楕円 153"/>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33655</xdr:rowOff>
    </xdr:from>
    <xdr:ext cx="762000" cy="258445"/>
    <xdr:sp macro="" textlink="">
      <xdr:nvSpPr>
        <xdr:cNvPr id="155" name="テキスト ボックス 154"/>
        <xdr:cNvSpPr txBox="1"/>
      </xdr:nvSpPr>
      <xdr:spPr>
        <a:xfrm>
          <a:off x="2844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47625</xdr:rowOff>
    </xdr:from>
    <xdr:to xmlns:xdr="http://schemas.openxmlformats.org/drawingml/2006/spreadsheetDrawing">
      <xdr:col>11</xdr:col>
      <xdr:colOff>82550</xdr:colOff>
      <xdr:row>66</xdr:row>
      <xdr:rowOff>149225</xdr:rowOff>
    </xdr:to>
    <xdr:sp macro="" textlink="">
      <xdr:nvSpPr>
        <xdr:cNvPr id="156" name="楕円 155"/>
        <xdr:cNvSpPr/>
      </xdr:nvSpPr>
      <xdr:spPr>
        <a:xfrm>
          <a:off x="2286000" y="11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133985</xdr:rowOff>
    </xdr:from>
    <xdr:ext cx="762000" cy="258445"/>
    <xdr:sp macro="" textlink="">
      <xdr:nvSpPr>
        <xdr:cNvPr id="157" name="テキスト ボックス 156"/>
        <xdr:cNvSpPr txBox="1"/>
      </xdr:nvSpPr>
      <xdr:spPr>
        <a:xfrm>
          <a:off x="1955800" y="1144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164465</xdr:rowOff>
    </xdr:from>
    <xdr:to xmlns:xdr="http://schemas.openxmlformats.org/drawingml/2006/spreadsheetDrawing">
      <xdr:col>7</xdr:col>
      <xdr:colOff>31750</xdr:colOff>
      <xdr:row>67</xdr:row>
      <xdr:rowOff>94615</xdr:rowOff>
    </xdr:to>
    <xdr:sp macro="" textlink="">
      <xdr:nvSpPr>
        <xdr:cNvPr id="158" name="楕円 157"/>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79375</xdr:rowOff>
    </xdr:from>
    <xdr:ext cx="762000" cy="258445"/>
    <xdr:sp macro="" textlink="">
      <xdr:nvSpPr>
        <xdr:cNvPr id="159" name="テキスト ボックス 158"/>
        <xdr:cNvSpPr txBox="1"/>
      </xdr:nvSpPr>
      <xdr:spPr>
        <a:xfrm>
          <a:off x="1066800" y="11566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[599,169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直営で行わざるを得ない状況であることによる。</a:t>
          </a:r>
          <a:endParaRPr lang="ja-JP" altLang="ja-JP">
            <a:effectLst/>
          </a:endParaRPr>
        </a:p>
        <a:p>
          <a:r>
            <a:rPr kumimoji="1" lang="ja-JP" altLang="ja-JP" sz="1100">
              <a:solidFill>
                <a:schemeClr val="dk1"/>
              </a:solidFill>
              <a:effectLst/>
              <a:latin typeface="+mn-lt"/>
              <a:ea typeface="+mn-ea"/>
              <a:cs typeface="+mn-cs"/>
            </a:rPr>
            <a:t>   今後は、民間委託・指定管理者制度を視野に入れながら、積極的に導入しコスト低減に努めていくよう検討していく。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36830</xdr:rowOff>
    </xdr:from>
    <xdr:to xmlns:xdr="http://schemas.openxmlformats.org/drawingml/2006/spreadsheetDrawing">
      <xdr:col>23</xdr:col>
      <xdr:colOff>133350</xdr:colOff>
      <xdr:row>83</xdr:row>
      <xdr:rowOff>52070</xdr:rowOff>
    </xdr:to>
    <xdr:cxnSp macro="">
      <xdr:nvCxnSpPr>
        <xdr:cNvPr id="193" name="直線コネクタ 192"/>
        <xdr:cNvCxnSpPr/>
      </xdr:nvCxnSpPr>
      <xdr:spPr>
        <a:xfrm>
          <a:off x="4114800" y="142671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130175</xdr:rowOff>
    </xdr:from>
    <xdr:ext cx="762000" cy="259080"/>
    <xdr:sp macro="" textlink="">
      <xdr:nvSpPr>
        <xdr:cNvPr id="194" name="人件費・物件費等の状況平均値テキスト"/>
        <xdr:cNvSpPr txBox="1"/>
      </xdr:nvSpPr>
      <xdr:spPr>
        <a:xfrm>
          <a:off x="5041900" y="1401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36830</xdr:rowOff>
    </xdr:from>
    <xdr:to xmlns:xdr="http://schemas.openxmlformats.org/drawingml/2006/spreadsheetDrawing">
      <xdr:col>19</xdr:col>
      <xdr:colOff>133350</xdr:colOff>
      <xdr:row>83</xdr:row>
      <xdr:rowOff>56515</xdr:rowOff>
    </xdr:to>
    <xdr:cxnSp macro="">
      <xdr:nvCxnSpPr>
        <xdr:cNvPr id="196" name="直線コネクタ 195"/>
        <xdr:cNvCxnSpPr/>
      </xdr:nvCxnSpPr>
      <xdr:spPr>
        <a:xfrm flipV="1">
          <a:off x="3225800" y="142671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24130</xdr:rowOff>
    </xdr:from>
    <xdr:ext cx="736600" cy="259080"/>
    <xdr:sp macro="" textlink="">
      <xdr:nvSpPr>
        <xdr:cNvPr id="198" name="テキスト ボックス 197"/>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1905</xdr:rowOff>
    </xdr:from>
    <xdr:to xmlns:xdr="http://schemas.openxmlformats.org/drawingml/2006/spreadsheetDrawing">
      <xdr:col>15</xdr:col>
      <xdr:colOff>82550</xdr:colOff>
      <xdr:row>83</xdr:row>
      <xdr:rowOff>56515</xdr:rowOff>
    </xdr:to>
    <xdr:cxnSp macro="">
      <xdr:nvCxnSpPr>
        <xdr:cNvPr id="199" name="直線コネクタ 198"/>
        <xdr:cNvCxnSpPr/>
      </xdr:nvCxnSpPr>
      <xdr:spPr>
        <a:xfrm>
          <a:off x="2336800" y="142322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7620</xdr:rowOff>
    </xdr:from>
    <xdr:ext cx="762000" cy="258445"/>
    <xdr:sp macro="" textlink="">
      <xdr:nvSpPr>
        <xdr:cNvPr id="201" name="テキスト ボックス 200"/>
        <xdr:cNvSpPr txBox="1"/>
      </xdr:nvSpPr>
      <xdr:spPr>
        <a:xfrm>
          <a:off x="28448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1905</xdr:rowOff>
    </xdr:from>
    <xdr:to xmlns:xdr="http://schemas.openxmlformats.org/drawingml/2006/spreadsheetDrawing">
      <xdr:col>11</xdr:col>
      <xdr:colOff>31750</xdr:colOff>
      <xdr:row>83</xdr:row>
      <xdr:rowOff>10795</xdr:rowOff>
    </xdr:to>
    <xdr:cxnSp macro="">
      <xdr:nvCxnSpPr>
        <xdr:cNvPr id="202" name="直線コネクタ 201"/>
        <xdr:cNvCxnSpPr/>
      </xdr:nvCxnSpPr>
      <xdr:spPr>
        <a:xfrm flipV="1">
          <a:off x="1447800" y="142322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147320</xdr:rowOff>
    </xdr:from>
    <xdr:ext cx="762000" cy="259080"/>
    <xdr:sp macro="" textlink="">
      <xdr:nvSpPr>
        <xdr:cNvPr id="204" name="テキスト ボックス 203"/>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139700</xdr:rowOff>
    </xdr:from>
    <xdr:ext cx="762000" cy="259080"/>
    <xdr:sp macro="" textlink="">
      <xdr:nvSpPr>
        <xdr:cNvPr id="206" name="テキスト ボックス 205"/>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1270</xdr:rowOff>
    </xdr:from>
    <xdr:to xmlns:xdr="http://schemas.openxmlformats.org/drawingml/2006/spreadsheetDrawing">
      <xdr:col>23</xdr:col>
      <xdr:colOff>184150</xdr:colOff>
      <xdr:row>83</xdr:row>
      <xdr:rowOff>102870</xdr:rowOff>
    </xdr:to>
    <xdr:sp macro="" textlink="">
      <xdr:nvSpPr>
        <xdr:cNvPr id="212" name="楕円 211"/>
        <xdr:cNvSpPr/>
      </xdr:nvSpPr>
      <xdr:spPr>
        <a:xfrm>
          <a:off x="49022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144780</xdr:rowOff>
    </xdr:from>
    <xdr:ext cx="762000" cy="258445"/>
    <xdr:sp macro="" textlink="">
      <xdr:nvSpPr>
        <xdr:cNvPr id="213" name="人件費・物件費等の状況該当値テキスト"/>
        <xdr:cNvSpPr txBox="1"/>
      </xdr:nvSpPr>
      <xdr:spPr>
        <a:xfrm>
          <a:off x="5041900" y="14203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157480</xdr:rowOff>
    </xdr:from>
    <xdr:to xmlns:xdr="http://schemas.openxmlformats.org/drawingml/2006/spreadsheetDrawing">
      <xdr:col>19</xdr:col>
      <xdr:colOff>184150</xdr:colOff>
      <xdr:row>83</xdr:row>
      <xdr:rowOff>87630</xdr:rowOff>
    </xdr:to>
    <xdr:sp macro="" textlink="">
      <xdr:nvSpPr>
        <xdr:cNvPr id="214" name="楕円 213"/>
        <xdr:cNvSpPr/>
      </xdr:nvSpPr>
      <xdr:spPr>
        <a:xfrm>
          <a:off x="4064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72390</xdr:rowOff>
    </xdr:from>
    <xdr:ext cx="736600" cy="259080"/>
    <xdr:sp macro="" textlink="">
      <xdr:nvSpPr>
        <xdr:cNvPr id="215" name="テキスト ボックス 214"/>
        <xdr:cNvSpPr txBox="1"/>
      </xdr:nvSpPr>
      <xdr:spPr>
        <a:xfrm>
          <a:off x="3733800"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6350</xdr:rowOff>
    </xdr:from>
    <xdr:to xmlns:xdr="http://schemas.openxmlformats.org/drawingml/2006/spreadsheetDrawing">
      <xdr:col>15</xdr:col>
      <xdr:colOff>133350</xdr:colOff>
      <xdr:row>83</xdr:row>
      <xdr:rowOff>107315</xdr:rowOff>
    </xdr:to>
    <xdr:sp macro="" textlink="">
      <xdr:nvSpPr>
        <xdr:cNvPr id="216" name="楕円 215"/>
        <xdr:cNvSpPr/>
      </xdr:nvSpPr>
      <xdr:spPr>
        <a:xfrm>
          <a:off x="31750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92075</xdr:rowOff>
    </xdr:from>
    <xdr:ext cx="762000" cy="259080"/>
    <xdr:sp macro="" textlink="">
      <xdr:nvSpPr>
        <xdr:cNvPr id="217" name="テキスト ボックス 216"/>
        <xdr:cNvSpPr txBox="1"/>
      </xdr:nvSpPr>
      <xdr:spPr>
        <a:xfrm>
          <a:off x="2844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122555</xdr:rowOff>
    </xdr:from>
    <xdr:to xmlns:xdr="http://schemas.openxmlformats.org/drawingml/2006/spreadsheetDrawing">
      <xdr:col>11</xdr:col>
      <xdr:colOff>82550</xdr:colOff>
      <xdr:row>83</xdr:row>
      <xdr:rowOff>52705</xdr:rowOff>
    </xdr:to>
    <xdr:sp macro="" textlink="">
      <xdr:nvSpPr>
        <xdr:cNvPr id="218" name="楕円 217"/>
        <xdr:cNvSpPr/>
      </xdr:nvSpPr>
      <xdr:spPr>
        <a:xfrm>
          <a:off x="22860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37465</xdr:rowOff>
    </xdr:from>
    <xdr:ext cx="762000" cy="259080"/>
    <xdr:sp macro="" textlink="">
      <xdr:nvSpPr>
        <xdr:cNvPr id="219" name="テキスト ボックス 218"/>
        <xdr:cNvSpPr txBox="1"/>
      </xdr:nvSpPr>
      <xdr:spPr>
        <a:xfrm>
          <a:off x="1955800" y="1426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132080</xdr:rowOff>
    </xdr:from>
    <xdr:to xmlns:xdr="http://schemas.openxmlformats.org/drawingml/2006/spreadsheetDrawing">
      <xdr:col>7</xdr:col>
      <xdr:colOff>31750</xdr:colOff>
      <xdr:row>83</xdr:row>
      <xdr:rowOff>61595</xdr:rowOff>
    </xdr:to>
    <xdr:sp macro="" textlink="">
      <xdr:nvSpPr>
        <xdr:cNvPr id="220" name="楕円 219"/>
        <xdr:cNvSpPr/>
      </xdr:nvSpPr>
      <xdr:spPr>
        <a:xfrm>
          <a:off x="1397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46355</xdr:rowOff>
    </xdr:from>
    <xdr:ext cx="762000" cy="259080"/>
    <xdr:sp macro="" textlink="">
      <xdr:nvSpPr>
        <xdr:cNvPr id="221" name="テキスト ボックス 220"/>
        <xdr:cNvSpPr txBox="1"/>
      </xdr:nvSpPr>
      <xdr:spPr>
        <a:xfrm>
          <a:off x="1066800"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年度から職員手当等の廃止、抑制を実施してきた</a:t>
          </a:r>
          <a:r>
            <a:rPr kumimoji="1" lang="ja-JP" altLang="en-US" sz="1100">
              <a:solidFill>
                <a:schemeClr val="dk1"/>
              </a:solidFill>
              <a:effectLst/>
              <a:latin typeface="+mn-lt"/>
              <a:ea typeface="+mn-ea"/>
              <a:cs typeface="+mn-cs"/>
            </a:rPr>
            <a:t>効果もあり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とほぼ同水準まで改善した。今後も引き続き、各種手当の点検など、より一層給与の適正化に努める。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24130</xdr:rowOff>
    </xdr:from>
    <xdr:to xmlns:xdr="http://schemas.openxmlformats.org/drawingml/2006/spreadsheetDrawing">
      <xdr:col>81</xdr:col>
      <xdr:colOff>44450</xdr:colOff>
      <xdr:row>88</xdr:row>
      <xdr:rowOff>24130</xdr:rowOff>
    </xdr:to>
    <xdr:cxnSp macro="">
      <xdr:nvCxnSpPr>
        <xdr:cNvPr id="253" name="直線コネクタ 252"/>
        <xdr:cNvCxnSpPr/>
      </xdr:nvCxnSpPr>
      <xdr:spPr>
        <a:xfrm>
          <a:off x="16179800" y="15111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24130</xdr:rowOff>
    </xdr:from>
    <xdr:to xmlns:xdr="http://schemas.openxmlformats.org/drawingml/2006/spreadsheetDrawing">
      <xdr:col>77</xdr:col>
      <xdr:colOff>44450</xdr:colOff>
      <xdr:row>88</xdr:row>
      <xdr:rowOff>67310</xdr:rowOff>
    </xdr:to>
    <xdr:cxnSp macro="">
      <xdr:nvCxnSpPr>
        <xdr:cNvPr id="256" name="直線コネクタ 255"/>
        <xdr:cNvCxnSpPr/>
      </xdr:nvCxnSpPr>
      <xdr:spPr>
        <a:xfrm flipV="1">
          <a:off x="15290800" y="151117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67310</xdr:rowOff>
    </xdr:from>
    <xdr:to xmlns:xdr="http://schemas.openxmlformats.org/drawingml/2006/spreadsheetDrawing">
      <xdr:col>72</xdr:col>
      <xdr:colOff>203200</xdr:colOff>
      <xdr:row>88</xdr:row>
      <xdr:rowOff>91440</xdr:rowOff>
    </xdr:to>
    <xdr:cxnSp macro="">
      <xdr:nvCxnSpPr>
        <xdr:cNvPr id="259" name="直線コネクタ 258"/>
        <xdr:cNvCxnSpPr/>
      </xdr:nvCxnSpPr>
      <xdr:spPr>
        <a:xfrm flipV="1">
          <a:off x="14401800" y="151549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9080"/>
    <xdr:sp macro="" textlink="">
      <xdr:nvSpPr>
        <xdr:cNvPr id="261" name="テキスト ボックス 260"/>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48260</xdr:rowOff>
    </xdr:from>
    <xdr:to xmlns:xdr="http://schemas.openxmlformats.org/drawingml/2006/spreadsheetDrawing">
      <xdr:col>68</xdr:col>
      <xdr:colOff>152400</xdr:colOff>
      <xdr:row>88</xdr:row>
      <xdr:rowOff>91440</xdr:rowOff>
    </xdr:to>
    <xdr:cxnSp macro="">
      <xdr:nvCxnSpPr>
        <xdr:cNvPr id="262" name="直線コネクタ 261"/>
        <xdr:cNvCxnSpPr/>
      </xdr:nvCxnSpPr>
      <xdr:spPr>
        <a:xfrm>
          <a:off x="13512800" y="151358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90170</xdr:rowOff>
    </xdr:from>
    <xdr:ext cx="762000" cy="259080"/>
    <xdr:sp macro="" textlink="">
      <xdr:nvSpPr>
        <xdr:cNvPr id="264" name="テキスト ボックス 263"/>
        <xdr:cNvSpPr txBox="1"/>
      </xdr:nvSpPr>
      <xdr:spPr>
        <a:xfrm>
          <a:off x="14020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9080"/>
    <xdr:sp macro="" textlink="">
      <xdr:nvSpPr>
        <xdr:cNvPr id="266" name="テキスト ボックス 265"/>
        <xdr:cNvSpPr txBox="1"/>
      </xdr:nvSpPr>
      <xdr:spPr>
        <a:xfrm>
          <a:off x="13131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72" name="楕円 271"/>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116840</xdr:rowOff>
    </xdr:from>
    <xdr:ext cx="762000" cy="259080"/>
    <xdr:sp macro="" textlink="">
      <xdr:nvSpPr>
        <xdr:cNvPr id="273" name="給与水準   （国との比較）該当値テキスト"/>
        <xdr:cNvSpPr txBox="1"/>
      </xdr:nvSpPr>
      <xdr:spPr>
        <a:xfrm>
          <a:off x="17106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144780</xdr:rowOff>
    </xdr:from>
    <xdr:to xmlns:xdr="http://schemas.openxmlformats.org/drawingml/2006/spreadsheetDrawing">
      <xdr:col>77</xdr:col>
      <xdr:colOff>95250</xdr:colOff>
      <xdr:row>88</xdr:row>
      <xdr:rowOff>74930</xdr:rowOff>
    </xdr:to>
    <xdr:sp macro="" textlink="">
      <xdr:nvSpPr>
        <xdr:cNvPr id="274" name="楕円 273"/>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85090</xdr:rowOff>
    </xdr:from>
    <xdr:ext cx="736600" cy="259080"/>
    <xdr:sp macro="" textlink="">
      <xdr:nvSpPr>
        <xdr:cNvPr id="275" name="テキスト ボックス 274"/>
        <xdr:cNvSpPr txBox="1"/>
      </xdr:nvSpPr>
      <xdr:spPr>
        <a:xfrm>
          <a:off x="15798800" y="1482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16510</xdr:rowOff>
    </xdr:from>
    <xdr:to xmlns:xdr="http://schemas.openxmlformats.org/drawingml/2006/spreadsheetDrawing">
      <xdr:col>73</xdr:col>
      <xdr:colOff>44450</xdr:colOff>
      <xdr:row>88</xdr:row>
      <xdr:rowOff>118110</xdr:rowOff>
    </xdr:to>
    <xdr:sp macro="" textlink="">
      <xdr:nvSpPr>
        <xdr:cNvPr id="276" name="楕円 275"/>
        <xdr:cNvSpPr/>
      </xdr:nvSpPr>
      <xdr:spPr>
        <a:xfrm>
          <a:off x="15240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102870</xdr:rowOff>
    </xdr:from>
    <xdr:ext cx="762000" cy="259080"/>
    <xdr:sp macro="" textlink="">
      <xdr:nvSpPr>
        <xdr:cNvPr id="277" name="テキスト ボックス 276"/>
        <xdr:cNvSpPr txBox="1"/>
      </xdr:nvSpPr>
      <xdr:spPr>
        <a:xfrm>
          <a:off x="14909800" y="1519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40640</xdr:rowOff>
    </xdr:from>
    <xdr:to xmlns:xdr="http://schemas.openxmlformats.org/drawingml/2006/spreadsheetDrawing">
      <xdr:col>68</xdr:col>
      <xdr:colOff>203200</xdr:colOff>
      <xdr:row>88</xdr:row>
      <xdr:rowOff>142240</xdr:rowOff>
    </xdr:to>
    <xdr:sp macro="" textlink="">
      <xdr:nvSpPr>
        <xdr:cNvPr id="278" name="楕円 277"/>
        <xdr:cNvSpPr/>
      </xdr:nvSpPr>
      <xdr:spPr>
        <a:xfrm>
          <a:off x="14351000" y="151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127000</xdr:rowOff>
    </xdr:from>
    <xdr:ext cx="762000" cy="259080"/>
    <xdr:sp macro="" textlink="">
      <xdr:nvSpPr>
        <xdr:cNvPr id="279" name="テキスト ボックス 278"/>
        <xdr:cNvSpPr txBox="1"/>
      </xdr:nvSpPr>
      <xdr:spPr>
        <a:xfrm>
          <a:off x="140208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168910</xdr:rowOff>
    </xdr:from>
    <xdr:to xmlns:xdr="http://schemas.openxmlformats.org/drawingml/2006/spreadsheetDrawing">
      <xdr:col>64</xdr:col>
      <xdr:colOff>152400</xdr:colOff>
      <xdr:row>88</xdr:row>
      <xdr:rowOff>99060</xdr:rowOff>
    </xdr:to>
    <xdr:sp macro="" textlink="">
      <xdr:nvSpPr>
        <xdr:cNvPr id="280" name="楕円 279"/>
        <xdr:cNvSpPr/>
      </xdr:nvSpPr>
      <xdr:spPr>
        <a:xfrm>
          <a:off x="13462000" y="150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83820</xdr:rowOff>
    </xdr:from>
    <xdr:ext cx="762000" cy="259080"/>
    <xdr:sp macro="" textlink="">
      <xdr:nvSpPr>
        <xdr:cNvPr id="281" name="テキスト ボックス 280"/>
        <xdr:cNvSpPr txBox="1"/>
      </xdr:nvSpPr>
      <xdr:spPr>
        <a:xfrm>
          <a:off x="13131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[30.46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年度にかけて、行政需要・事業の多様化に対応するため職員を大量に採用したことにより、類似団体平均を上回っている。平成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か年間は退職者不補充を実施</a:t>
          </a:r>
          <a:r>
            <a:rPr kumimoji="1" lang="ja-JP" altLang="en-US" sz="1100">
              <a:solidFill>
                <a:schemeClr val="dk1"/>
              </a:solidFill>
              <a:effectLst/>
              <a:latin typeface="+mn-lt"/>
              <a:ea typeface="+mn-ea"/>
              <a:cs typeface="+mn-cs"/>
            </a:rPr>
            <a:t>している。それに伴い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年間で職員数の14.5</a:t>
          </a:r>
          <a:r>
            <a:rPr kumimoji="1" lang="ja-JP" altLang="ja-JP" sz="1100">
              <a:solidFill>
                <a:schemeClr val="dk1"/>
              </a:solidFill>
              <a:effectLst/>
              <a:latin typeface="+mn-lt"/>
              <a:ea typeface="+mn-ea"/>
              <a:cs typeface="+mn-cs"/>
            </a:rPr>
            <a:t>％が定年延長の対象者予定である。このようなことから、再任用や定年延長の活用も含め、計画的な新規職員の採用や民間委託等の推進により適切な定員管理に努める。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154940</xdr:rowOff>
    </xdr:from>
    <xdr:to xmlns:xdr="http://schemas.openxmlformats.org/drawingml/2006/spreadsheetDrawing">
      <xdr:col>81</xdr:col>
      <xdr:colOff>44450</xdr:colOff>
      <xdr:row>62</xdr:row>
      <xdr:rowOff>8890</xdr:rowOff>
    </xdr:to>
    <xdr:cxnSp macro="">
      <xdr:nvCxnSpPr>
        <xdr:cNvPr id="318" name="直線コネクタ 317"/>
        <xdr:cNvCxnSpPr/>
      </xdr:nvCxnSpPr>
      <xdr:spPr>
        <a:xfrm>
          <a:off x="16179800" y="106133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89535</xdr:rowOff>
    </xdr:from>
    <xdr:ext cx="762000" cy="258445"/>
    <xdr:sp macro="" textlink="">
      <xdr:nvSpPr>
        <xdr:cNvPr id="319" name="定員管理の状況平均値テキスト"/>
        <xdr:cNvSpPr txBox="1"/>
      </xdr:nvSpPr>
      <xdr:spPr>
        <a:xfrm>
          <a:off x="17106900" y="10205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125095</xdr:rowOff>
    </xdr:from>
    <xdr:to xmlns:xdr="http://schemas.openxmlformats.org/drawingml/2006/spreadsheetDrawing">
      <xdr:col>77</xdr:col>
      <xdr:colOff>44450</xdr:colOff>
      <xdr:row>61</xdr:row>
      <xdr:rowOff>154940</xdr:rowOff>
    </xdr:to>
    <xdr:cxnSp macro="">
      <xdr:nvCxnSpPr>
        <xdr:cNvPr id="321" name="直線コネクタ 320"/>
        <xdr:cNvCxnSpPr/>
      </xdr:nvCxnSpPr>
      <xdr:spPr>
        <a:xfrm>
          <a:off x="15290800" y="105835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160020</xdr:rowOff>
    </xdr:from>
    <xdr:ext cx="736600" cy="259080"/>
    <xdr:sp macro="" textlink="">
      <xdr:nvSpPr>
        <xdr:cNvPr id="323" name="テキスト ボックス 322"/>
        <xdr:cNvSpPr txBox="1"/>
      </xdr:nvSpPr>
      <xdr:spPr>
        <a:xfrm>
          <a:off x="15798800" y="1010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125095</xdr:rowOff>
    </xdr:from>
    <xdr:to xmlns:xdr="http://schemas.openxmlformats.org/drawingml/2006/spreadsheetDrawing">
      <xdr:col>72</xdr:col>
      <xdr:colOff>203200</xdr:colOff>
      <xdr:row>62</xdr:row>
      <xdr:rowOff>3175</xdr:rowOff>
    </xdr:to>
    <xdr:cxnSp macro="">
      <xdr:nvCxnSpPr>
        <xdr:cNvPr id="324" name="直線コネクタ 323"/>
        <xdr:cNvCxnSpPr/>
      </xdr:nvCxnSpPr>
      <xdr:spPr>
        <a:xfrm flipV="1">
          <a:off x="14401800" y="105835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146685</xdr:rowOff>
    </xdr:from>
    <xdr:ext cx="762000" cy="258445"/>
    <xdr:sp macro="" textlink="">
      <xdr:nvSpPr>
        <xdr:cNvPr id="326" name="テキスト ボックス 325"/>
        <xdr:cNvSpPr txBox="1"/>
      </xdr:nvSpPr>
      <xdr:spPr>
        <a:xfrm>
          <a:off x="14909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130175</xdr:rowOff>
    </xdr:from>
    <xdr:to xmlns:xdr="http://schemas.openxmlformats.org/drawingml/2006/spreadsheetDrawing">
      <xdr:col>68</xdr:col>
      <xdr:colOff>152400</xdr:colOff>
      <xdr:row>62</xdr:row>
      <xdr:rowOff>3175</xdr:rowOff>
    </xdr:to>
    <xdr:cxnSp macro="">
      <xdr:nvCxnSpPr>
        <xdr:cNvPr id="327" name="直線コネクタ 326"/>
        <xdr:cNvCxnSpPr/>
      </xdr:nvCxnSpPr>
      <xdr:spPr>
        <a:xfrm>
          <a:off x="13512800" y="105886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133350</xdr:rowOff>
    </xdr:from>
    <xdr:ext cx="762000" cy="258445"/>
    <xdr:sp macro="" textlink="">
      <xdr:nvSpPr>
        <xdr:cNvPr id="329" name="テキスト ボックス 328"/>
        <xdr:cNvSpPr txBox="1"/>
      </xdr:nvSpPr>
      <xdr:spPr>
        <a:xfrm>
          <a:off x="14020800" y="10077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115570</xdr:rowOff>
    </xdr:from>
    <xdr:ext cx="762000" cy="259080"/>
    <xdr:sp macro="" textlink="">
      <xdr:nvSpPr>
        <xdr:cNvPr id="331" name="テキスト ボックス 330"/>
        <xdr:cNvSpPr txBox="1"/>
      </xdr:nvSpPr>
      <xdr:spPr>
        <a:xfrm>
          <a:off x="13131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129540</xdr:rowOff>
    </xdr:from>
    <xdr:to xmlns:xdr="http://schemas.openxmlformats.org/drawingml/2006/spreadsheetDrawing">
      <xdr:col>81</xdr:col>
      <xdr:colOff>95250</xdr:colOff>
      <xdr:row>62</xdr:row>
      <xdr:rowOff>59690</xdr:rowOff>
    </xdr:to>
    <xdr:sp macro="" textlink="">
      <xdr:nvSpPr>
        <xdr:cNvPr id="337" name="楕円 336"/>
        <xdr:cNvSpPr/>
      </xdr:nvSpPr>
      <xdr:spPr>
        <a:xfrm>
          <a:off x="169672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101600</xdr:rowOff>
    </xdr:from>
    <xdr:ext cx="762000" cy="259080"/>
    <xdr:sp macro="" textlink="">
      <xdr:nvSpPr>
        <xdr:cNvPr id="338" name="定員管理の状況該当値テキスト"/>
        <xdr:cNvSpPr txBox="1"/>
      </xdr:nvSpPr>
      <xdr:spPr>
        <a:xfrm>
          <a:off x="17106900" y="1056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104140</xdr:rowOff>
    </xdr:from>
    <xdr:to xmlns:xdr="http://schemas.openxmlformats.org/drawingml/2006/spreadsheetDrawing">
      <xdr:col>77</xdr:col>
      <xdr:colOff>95250</xdr:colOff>
      <xdr:row>62</xdr:row>
      <xdr:rowOff>34290</xdr:rowOff>
    </xdr:to>
    <xdr:sp macro="" textlink="">
      <xdr:nvSpPr>
        <xdr:cNvPr id="339" name="楕円 338"/>
        <xdr:cNvSpPr/>
      </xdr:nvSpPr>
      <xdr:spPr>
        <a:xfrm>
          <a:off x="161290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19050</xdr:rowOff>
    </xdr:from>
    <xdr:ext cx="736600" cy="258445"/>
    <xdr:sp macro="" textlink="">
      <xdr:nvSpPr>
        <xdr:cNvPr id="340" name="テキスト ボックス 339"/>
        <xdr:cNvSpPr txBox="1"/>
      </xdr:nvSpPr>
      <xdr:spPr>
        <a:xfrm>
          <a:off x="15798800" y="10648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74930</xdr:rowOff>
    </xdr:from>
    <xdr:to xmlns:xdr="http://schemas.openxmlformats.org/drawingml/2006/spreadsheetDrawing">
      <xdr:col>73</xdr:col>
      <xdr:colOff>44450</xdr:colOff>
      <xdr:row>62</xdr:row>
      <xdr:rowOff>4445</xdr:rowOff>
    </xdr:to>
    <xdr:sp macro="" textlink="">
      <xdr:nvSpPr>
        <xdr:cNvPr id="341" name="楕円 340"/>
        <xdr:cNvSpPr/>
      </xdr:nvSpPr>
      <xdr:spPr>
        <a:xfrm>
          <a:off x="152400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160655</xdr:rowOff>
    </xdr:from>
    <xdr:ext cx="762000" cy="259080"/>
    <xdr:sp macro="" textlink="">
      <xdr:nvSpPr>
        <xdr:cNvPr id="342" name="テキスト ボックス 341"/>
        <xdr:cNvSpPr txBox="1"/>
      </xdr:nvSpPr>
      <xdr:spPr>
        <a:xfrm>
          <a:off x="14909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123825</xdr:rowOff>
    </xdr:from>
    <xdr:to xmlns:xdr="http://schemas.openxmlformats.org/drawingml/2006/spreadsheetDrawing">
      <xdr:col>68</xdr:col>
      <xdr:colOff>203200</xdr:colOff>
      <xdr:row>62</xdr:row>
      <xdr:rowOff>53975</xdr:rowOff>
    </xdr:to>
    <xdr:sp macro="" textlink="">
      <xdr:nvSpPr>
        <xdr:cNvPr id="343" name="楕円 342"/>
        <xdr:cNvSpPr/>
      </xdr:nvSpPr>
      <xdr:spPr>
        <a:xfrm>
          <a:off x="143510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38735</xdr:rowOff>
    </xdr:from>
    <xdr:ext cx="762000" cy="259080"/>
    <xdr:sp macro="" textlink="">
      <xdr:nvSpPr>
        <xdr:cNvPr id="344" name="テキスト ボックス 343"/>
        <xdr:cNvSpPr txBox="1"/>
      </xdr:nvSpPr>
      <xdr:spPr>
        <a:xfrm>
          <a:off x="14020800" y="10668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79375</xdr:rowOff>
    </xdr:from>
    <xdr:to xmlns:xdr="http://schemas.openxmlformats.org/drawingml/2006/spreadsheetDrawing">
      <xdr:col>64</xdr:col>
      <xdr:colOff>152400</xdr:colOff>
      <xdr:row>62</xdr:row>
      <xdr:rowOff>9525</xdr:rowOff>
    </xdr:to>
    <xdr:sp macro="" textlink="">
      <xdr:nvSpPr>
        <xdr:cNvPr id="345" name="楕円 344"/>
        <xdr:cNvSpPr/>
      </xdr:nvSpPr>
      <xdr:spPr>
        <a:xfrm>
          <a:off x="13462000" y="10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166370</xdr:rowOff>
    </xdr:from>
    <xdr:ext cx="762000" cy="258445"/>
    <xdr:sp macro="" textlink="">
      <xdr:nvSpPr>
        <xdr:cNvPr id="346" name="テキスト ボックス 345"/>
        <xdr:cNvSpPr txBox="1"/>
      </xdr:nvSpPr>
      <xdr:spPr>
        <a:xfrm>
          <a:off x="13131800" y="10624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普通建設事業費に係る償還等に伴い上昇し、類似団体平均を上回っている。今後に控える大規模な事業計画の整理・縮減を図るなど、起債依存型の事業実施を見直し、今後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類似団体平均に近づけたい。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71120</xdr:rowOff>
    </xdr:from>
    <xdr:to xmlns:xdr="http://schemas.openxmlformats.org/drawingml/2006/spreadsheetDrawing">
      <xdr:col>81</xdr:col>
      <xdr:colOff>44450</xdr:colOff>
      <xdr:row>43</xdr:row>
      <xdr:rowOff>71120</xdr:rowOff>
    </xdr:to>
    <xdr:cxnSp macro="">
      <xdr:nvCxnSpPr>
        <xdr:cNvPr id="379" name="直線コネクタ 378"/>
        <xdr:cNvCxnSpPr/>
      </xdr:nvCxnSpPr>
      <xdr:spPr>
        <a:xfrm>
          <a:off x="16179800" y="7443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8445"/>
    <xdr:sp macro="" textlink="">
      <xdr:nvSpPr>
        <xdr:cNvPr id="380" name="公債費負担の状況平均値テキスト"/>
        <xdr:cNvSpPr txBox="1"/>
      </xdr:nvSpPr>
      <xdr:spPr>
        <a:xfrm>
          <a:off x="17106900" y="6980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71120</xdr:rowOff>
    </xdr:from>
    <xdr:to xmlns:xdr="http://schemas.openxmlformats.org/drawingml/2006/spreadsheetDrawing">
      <xdr:col>77</xdr:col>
      <xdr:colOff>44450</xdr:colOff>
      <xdr:row>43</xdr:row>
      <xdr:rowOff>127635</xdr:rowOff>
    </xdr:to>
    <xdr:cxnSp macro="">
      <xdr:nvCxnSpPr>
        <xdr:cNvPr id="382" name="直線コネクタ 381"/>
        <xdr:cNvCxnSpPr/>
      </xdr:nvCxnSpPr>
      <xdr:spPr>
        <a:xfrm flipV="1">
          <a:off x="15290800" y="74434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111125</xdr:rowOff>
    </xdr:from>
    <xdr:to xmlns:xdr="http://schemas.openxmlformats.org/drawingml/2006/spreadsheetDrawing">
      <xdr:col>72</xdr:col>
      <xdr:colOff>203200</xdr:colOff>
      <xdr:row>43</xdr:row>
      <xdr:rowOff>127635</xdr:rowOff>
    </xdr:to>
    <xdr:cxnSp macro="">
      <xdr:nvCxnSpPr>
        <xdr:cNvPr id="385" name="直線コネクタ 384"/>
        <xdr:cNvCxnSpPr/>
      </xdr:nvCxnSpPr>
      <xdr:spPr>
        <a:xfrm>
          <a:off x="14401800" y="7483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95250</xdr:rowOff>
    </xdr:from>
    <xdr:to xmlns:xdr="http://schemas.openxmlformats.org/drawingml/2006/spreadsheetDrawing">
      <xdr:col>68</xdr:col>
      <xdr:colOff>152400</xdr:colOff>
      <xdr:row>43</xdr:row>
      <xdr:rowOff>111125</xdr:rowOff>
    </xdr:to>
    <xdr:cxnSp macro="">
      <xdr:nvCxnSpPr>
        <xdr:cNvPr id="388" name="直線コネクタ 387"/>
        <xdr:cNvCxnSpPr/>
      </xdr:nvCxnSpPr>
      <xdr:spPr>
        <a:xfrm>
          <a:off x="13512800" y="7467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8445"/>
    <xdr:sp macro="" textlink="">
      <xdr:nvSpPr>
        <xdr:cNvPr id="390" name="テキスト ボックス 389"/>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20320</xdr:rowOff>
    </xdr:from>
    <xdr:to xmlns:xdr="http://schemas.openxmlformats.org/drawingml/2006/spreadsheetDrawing">
      <xdr:col>81</xdr:col>
      <xdr:colOff>95250</xdr:colOff>
      <xdr:row>43</xdr:row>
      <xdr:rowOff>121920</xdr:rowOff>
    </xdr:to>
    <xdr:sp macro="" textlink="">
      <xdr:nvSpPr>
        <xdr:cNvPr id="398" name="楕円 397"/>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163830</xdr:rowOff>
    </xdr:from>
    <xdr:ext cx="762000" cy="259080"/>
    <xdr:sp macro="" textlink="">
      <xdr:nvSpPr>
        <xdr:cNvPr id="399" name="公債費負担の状況該当値テキスト"/>
        <xdr:cNvSpPr txBox="1"/>
      </xdr:nvSpPr>
      <xdr:spPr>
        <a:xfrm>
          <a:off x="17106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20320</xdr:rowOff>
    </xdr:from>
    <xdr:to xmlns:xdr="http://schemas.openxmlformats.org/drawingml/2006/spreadsheetDrawing">
      <xdr:col>77</xdr:col>
      <xdr:colOff>95250</xdr:colOff>
      <xdr:row>43</xdr:row>
      <xdr:rowOff>121920</xdr:rowOff>
    </xdr:to>
    <xdr:sp macro="" textlink="">
      <xdr:nvSpPr>
        <xdr:cNvPr id="400" name="楕円 399"/>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106680</xdr:rowOff>
    </xdr:from>
    <xdr:ext cx="736600" cy="259080"/>
    <xdr:sp macro="" textlink="">
      <xdr:nvSpPr>
        <xdr:cNvPr id="401" name="テキスト ボックス 400"/>
        <xdr:cNvSpPr txBox="1"/>
      </xdr:nvSpPr>
      <xdr:spPr>
        <a:xfrm>
          <a:off x="15798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76835</xdr:rowOff>
    </xdr:from>
    <xdr:to xmlns:xdr="http://schemas.openxmlformats.org/drawingml/2006/spreadsheetDrawing">
      <xdr:col>73</xdr:col>
      <xdr:colOff>44450</xdr:colOff>
      <xdr:row>44</xdr:row>
      <xdr:rowOff>6985</xdr:rowOff>
    </xdr:to>
    <xdr:sp macro="" textlink="">
      <xdr:nvSpPr>
        <xdr:cNvPr id="402" name="楕円 401"/>
        <xdr:cNvSpPr/>
      </xdr:nvSpPr>
      <xdr:spPr>
        <a:xfrm>
          <a:off x="15240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163195</xdr:rowOff>
    </xdr:from>
    <xdr:ext cx="762000" cy="259080"/>
    <xdr:sp macro="" textlink="">
      <xdr:nvSpPr>
        <xdr:cNvPr id="403" name="テキスト ボックス 402"/>
        <xdr:cNvSpPr txBox="1"/>
      </xdr:nvSpPr>
      <xdr:spPr>
        <a:xfrm>
          <a:off x="14909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60325</xdr:rowOff>
    </xdr:from>
    <xdr:to xmlns:xdr="http://schemas.openxmlformats.org/drawingml/2006/spreadsheetDrawing">
      <xdr:col>68</xdr:col>
      <xdr:colOff>203200</xdr:colOff>
      <xdr:row>43</xdr:row>
      <xdr:rowOff>161925</xdr:rowOff>
    </xdr:to>
    <xdr:sp macro="" textlink="">
      <xdr:nvSpPr>
        <xdr:cNvPr id="404" name="楕円 403"/>
        <xdr:cNvSpPr/>
      </xdr:nvSpPr>
      <xdr:spPr>
        <a:xfrm>
          <a:off x="14351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146685</xdr:rowOff>
    </xdr:from>
    <xdr:ext cx="762000" cy="258445"/>
    <xdr:sp macro="" textlink="">
      <xdr:nvSpPr>
        <xdr:cNvPr id="405" name="テキスト ボックス 404"/>
        <xdr:cNvSpPr txBox="1"/>
      </xdr:nvSpPr>
      <xdr:spPr>
        <a:xfrm>
          <a:off x="14020800" y="7519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44450</xdr:rowOff>
    </xdr:from>
    <xdr:to xmlns:xdr="http://schemas.openxmlformats.org/drawingml/2006/spreadsheetDrawing">
      <xdr:col>64</xdr:col>
      <xdr:colOff>152400</xdr:colOff>
      <xdr:row>43</xdr:row>
      <xdr:rowOff>146050</xdr:rowOff>
    </xdr:to>
    <xdr:sp macro="" textlink="">
      <xdr:nvSpPr>
        <xdr:cNvPr id="406" name="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130810</xdr:rowOff>
    </xdr:from>
    <xdr:ext cx="762000" cy="259080"/>
    <xdr:sp macro="" textlink="">
      <xdr:nvSpPr>
        <xdr:cNvPr id="407" name="テキスト ボックス 406"/>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近年起債借入額の抑制に努め、将来負担比率は低下の傾向となっている</a:t>
          </a:r>
          <a:r>
            <a:rPr lang="ja-JP" altLang="ja-JP" sz="1100">
              <a:solidFill>
                <a:schemeClr val="dk1"/>
              </a:solidFill>
              <a:effectLst/>
              <a:latin typeface="+mn-lt"/>
              <a:ea typeface="+mn-ea"/>
              <a:cs typeface="+mn-cs"/>
            </a:rPr>
            <a:t>。しかし、H30-R2は地方交付税の減少により上昇した。また、今後についても簡易水道事業における</a:t>
          </a:r>
          <a:r>
            <a:rPr lang="ja-JP" altLang="en-US" sz="1100">
              <a:solidFill>
                <a:schemeClr val="dk1"/>
              </a:solidFill>
              <a:effectLst/>
              <a:latin typeface="+mn-lt"/>
              <a:ea typeface="+mn-ea"/>
              <a:cs typeface="+mn-cs"/>
            </a:rPr>
            <a:t>配</a:t>
          </a:r>
          <a:r>
            <a:rPr lang="ja-JP" altLang="ja-JP" sz="1100">
              <a:solidFill>
                <a:schemeClr val="dk1"/>
              </a:solidFill>
              <a:effectLst/>
              <a:latin typeface="+mn-lt"/>
              <a:ea typeface="+mn-ea"/>
              <a:cs typeface="+mn-cs"/>
            </a:rPr>
            <a:t>水管布設替工事や下水道事業における施設改修事業等が進められており、新規事業の抑制などにより財政の健全化を図る。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122555</xdr:rowOff>
    </xdr:from>
    <xdr:to xmlns:xdr="http://schemas.openxmlformats.org/drawingml/2006/spreadsheetDrawing">
      <xdr:col>81</xdr:col>
      <xdr:colOff>44450</xdr:colOff>
      <xdr:row>19</xdr:row>
      <xdr:rowOff>17780</xdr:rowOff>
    </xdr:to>
    <xdr:cxnSp macro="">
      <xdr:nvCxnSpPr>
        <xdr:cNvPr id="441" name="直線コネクタ 440"/>
        <xdr:cNvCxnSpPr/>
      </xdr:nvCxnSpPr>
      <xdr:spPr>
        <a:xfrm flipV="1">
          <a:off x="16179800" y="320865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42"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17780</xdr:rowOff>
    </xdr:from>
    <xdr:to xmlns:xdr="http://schemas.openxmlformats.org/drawingml/2006/spreadsheetDrawing">
      <xdr:col>77</xdr:col>
      <xdr:colOff>44450</xdr:colOff>
      <xdr:row>21</xdr:row>
      <xdr:rowOff>41275</xdr:rowOff>
    </xdr:to>
    <xdr:cxnSp macro="">
      <xdr:nvCxnSpPr>
        <xdr:cNvPr id="444" name="直線コネクタ 443"/>
        <xdr:cNvCxnSpPr/>
      </xdr:nvCxnSpPr>
      <xdr:spPr>
        <a:xfrm flipV="1">
          <a:off x="15290800" y="3275330"/>
          <a:ext cx="889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82550</xdr:rowOff>
    </xdr:from>
    <xdr:to xmlns:xdr="http://schemas.openxmlformats.org/drawingml/2006/spreadsheetDrawing">
      <xdr:col>72</xdr:col>
      <xdr:colOff>203200</xdr:colOff>
      <xdr:row>21</xdr:row>
      <xdr:rowOff>41275</xdr:rowOff>
    </xdr:to>
    <xdr:cxnSp macro="">
      <xdr:nvCxnSpPr>
        <xdr:cNvPr id="447" name="直線コネクタ 446"/>
        <xdr:cNvCxnSpPr/>
      </xdr:nvCxnSpPr>
      <xdr:spPr>
        <a:xfrm>
          <a:off x="14401800" y="351155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9" name="テキスト ボックス 448"/>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145415</xdr:rowOff>
    </xdr:from>
    <xdr:to xmlns:xdr="http://schemas.openxmlformats.org/drawingml/2006/spreadsheetDrawing">
      <xdr:col>68</xdr:col>
      <xdr:colOff>152400</xdr:colOff>
      <xdr:row>20</xdr:row>
      <xdr:rowOff>82550</xdr:rowOff>
    </xdr:to>
    <xdr:cxnSp macro="">
      <xdr:nvCxnSpPr>
        <xdr:cNvPr id="450" name="直線コネクタ 449"/>
        <xdr:cNvCxnSpPr/>
      </xdr:nvCxnSpPr>
      <xdr:spPr>
        <a:xfrm>
          <a:off x="13512800" y="34029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1" name="フローチャート: 判断 45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2" name="テキスト ボックス 451"/>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3" name="フローチャート: 判断 45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4" name="テキスト ボックス 453"/>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71755</xdr:rowOff>
    </xdr:from>
    <xdr:to xmlns:xdr="http://schemas.openxmlformats.org/drawingml/2006/spreadsheetDrawing">
      <xdr:col>81</xdr:col>
      <xdr:colOff>95250</xdr:colOff>
      <xdr:row>19</xdr:row>
      <xdr:rowOff>1905</xdr:rowOff>
    </xdr:to>
    <xdr:sp macro="" textlink="">
      <xdr:nvSpPr>
        <xdr:cNvPr id="460" name="楕円 459"/>
        <xdr:cNvSpPr/>
      </xdr:nvSpPr>
      <xdr:spPr>
        <a:xfrm>
          <a:off x="169672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43815</xdr:rowOff>
    </xdr:from>
    <xdr:ext cx="762000" cy="258445"/>
    <xdr:sp macro="" textlink="">
      <xdr:nvSpPr>
        <xdr:cNvPr id="461" name="将来負担の状況該当値テキスト"/>
        <xdr:cNvSpPr txBox="1"/>
      </xdr:nvSpPr>
      <xdr:spPr>
        <a:xfrm>
          <a:off x="17106900" y="312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138430</xdr:rowOff>
    </xdr:from>
    <xdr:to xmlns:xdr="http://schemas.openxmlformats.org/drawingml/2006/spreadsheetDrawing">
      <xdr:col>77</xdr:col>
      <xdr:colOff>95250</xdr:colOff>
      <xdr:row>19</xdr:row>
      <xdr:rowOff>68580</xdr:rowOff>
    </xdr:to>
    <xdr:sp macro="" textlink="">
      <xdr:nvSpPr>
        <xdr:cNvPr id="462" name="楕円 461"/>
        <xdr:cNvSpPr/>
      </xdr:nvSpPr>
      <xdr:spPr>
        <a:xfrm>
          <a:off x="16129000" y="32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53340</xdr:rowOff>
    </xdr:from>
    <xdr:ext cx="736600" cy="258445"/>
    <xdr:sp macro="" textlink="">
      <xdr:nvSpPr>
        <xdr:cNvPr id="463" name="テキスト ボックス 462"/>
        <xdr:cNvSpPr txBox="1"/>
      </xdr:nvSpPr>
      <xdr:spPr>
        <a:xfrm>
          <a:off x="15798800" y="3310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161925</xdr:rowOff>
    </xdr:from>
    <xdr:to xmlns:xdr="http://schemas.openxmlformats.org/drawingml/2006/spreadsheetDrawing">
      <xdr:col>73</xdr:col>
      <xdr:colOff>44450</xdr:colOff>
      <xdr:row>21</xdr:row>
      <xdr:rowOff>92075</xdr:rowOff>
    </xdr:to>
    <xdr:sp macro="" textlink="">
      <xdr:nvSpPr>
        <xdr:cNvPr id="464" name="楕円 463"/>
        <xdr:cNvSpPr/>
      </xdr:nvSpPr>
      <xdr:spPr>
        <a:xfrm>
          <a:off x="15240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76835</xdr:rowOff>
    </xdr:from>
    <xdr:ext cx="762000" cy="258445"/>
    <xdr:sp macro="" textlink="">
      <xdr:nvSpPr>
        <xdr:cNvPr id="465" name="テキスト ボックス 464"/>
        <xdr:cNvSpPr txBox="1"/>
      </xdr:nvSpPr>
      <xdr:spPr>
        <a:xfrm>
          <a:off x="14909800" y="3677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31750</xdr:rowOff>
    </xdr:from>
    <xdr:to xmlns:xdr="http://schemas.openxmlformats.org/drawingml/2006/spreadsheetDrawing">
      <xdr:col>68</xdr:col>
      <xdr:colOff>203200</xdr:colOff>
      <xdr:row>20</xdr:row>
      <xdr:rowOff>133350</xdr:rowOff>
    </xdr:to>
    <xdr:sp macro="" textlink="">
      <xdr:nvSpPr>
        <xdr:cNvPr id="466" name="楕円 465"/>
        <xdr:cNvSpPr/>
      </xdr:nvSpPr>
      <xdr:spPr>
        <a:xfrm>
          <a:off x="14351000" y="34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118110</xdr:rowOff>
    </xdr:from>
    <xdr:ext cx="762000" cy="259080"/>
    <xdr:sp macro="" textlink="">
      <xdr:nvSpPr>
        <xdr:cNvPr id="467" name="テキスト ボックス 466"/>
        <xdr:cNvSpPr txBox="1"/>
      </xdr:nvSpPr>
      <xdr:spPr>
        <a:xfrm>
          <a:off x="14020800" y="354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94615</xdr:rowOff>
    </xdr:from>
    <xdr:to xmlns:xdr="http://schemas.openxmlformats.org/drawingml/2006/spreadsheetDrawing">
      <xdr:col>64</xdr:col>
      <xdr:colOff>152400</xdr:colOff>
      <xdr:row>20</xdr:row>
      <xdr:rowOff>24765</xdr:rowOff>
    </xdr:to>
    <xdr:sp macro="" textlink="">
      <xdr:nvSpPr>
        <xdr:cNvPr id="468" name="楕円 467"/>
        <xdr:cNvSpPr/>
      </xdr:nvSpPr>
      <xdr:spPr>
        <a:xfrm>
          <a:off x="13462000" y="33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9525</xdr:rowOff>
    </xdr:from>
    <xdr:ext cx="762000" cy="258445"/>
    <xdr:sp macro="" textlink="">
      <xdr:nvSpPr>
        <xdr:cNvPr id="469" name="テキスト ボックス 468"/>
        <xdr:cNvSpPr txBox="1"/>
      </xdr:nvSpPr>
      <xdr:spPr>
        <a:xfrm>
          <a:off x="13131800" y="343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1,937
1,905
114.25
2,826,137
2,733,482
90,760
1,828,804
2,452,320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人件費に係るものは、令和4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コスト削減に努めたい。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49530</xdr:rowOff>
    </xdr:from>
    <xdr:to xmlns:xdr="http://schemas.openxmlformats.org/drawingml/2006/spreadsheetDrawing">
      <xdr:col>24</xdr:col>
      <xdr:colOff>25400</xdr:colOff>
      <xdr:row>38</xdr:row>
      <xdr:rowOff>53975</xdr:rowOff>
    </xdr:to>
    <xdr:cxnSp macro="">
      <xdr:nvCxnSpPr>
        <xdr:cNvPr id="64" name="直線コネクタ 63"/>
        <xdr:cNvCxnSpPr/>
      </xdr:nvCxnSpPr>
      <xdr:spPr>
        <a:xfrm>
          <a:off x="3987800" y="65646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8445"/>
    <xdr:sp macro="" textlink="">
      <xdr:nvSpPr>
        <xdr:cNvPr id="65" name="人件費平均値テキスト"/>
        <xdr:cNvSpPr txBox="1"/>
      </xdr:nvSpPr>
      <xdr:spPr>
        <a:xfrm>
          <a:off x="4914900" y="6157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49530</xdr:rowOff>
    </xdr:from>
    <xdr:to xmlns:xdr="http://schemas.openxmlformats.org/drawingml/2006/spreadsheetDrawing">
      <xdr:col>19</xdr:col>
      <xdr:colOff>187325</xdr:colOff>
      <xdr:row>38</xdr:row>
      <xdr:rowOff>113030</xdr:rowOff>
    </xdr:to>
    <xdr:cxnSp macro="">
      <xdr:nvCxnSpPr>
        <xdr:cNvPr id="67" name="直線コネクタ 66"/>
        <xdr:cNvCxnSpPr/>
      </xdr:nvCxnSpPr>
      <xdr:spPr>
        <a:xfrm flipV="1">
          <a:off x="3098800" y="65646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35965" cy="258445"/>
    <xdr:sp macro="" textlink="">
      <xdr:nvSpPr>
        <xdr:cNvPr id="69" name="テキスト ボックス 68"/>
        <xdr:cNvSpPr txBox="1"/>
      </xdr:nvSpPr>
      <xdr:spPr>
        <a:xfrm>
          <a:off x="3606800" y="6054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113030</xdr:rowOff>
    </xdr:from>
    <xdr:to xmlns:xdr="http://schemas.openxmlformats.org/drawingml/2006/spreadsheetDrawing">
      <xdr:col>15</xdr:col>
      <xdr:colOff>98425</xdr:colOff>
      <xdr:row>39</xdr:row>
      <xdr:rowOff>46990</xdr:rowOff>
    </xdr:to>
    <xdr:cxnSp macro="">
      <xdr:nvCxnSpPr>
        <xdr:cNvPr id="70" name="直線コネクタ 69"/>
        <xdr:cNvCxnSpPr/>
      </xdr:nvCxnSpPr>
      <xdr:spPr>
        <a:xfrm flipV="1">
          <a:off x="2209800" y="66281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149225</xdr:rowOff>
    </xdr:from>
    <xdr:ext cx="762000" cy="259080"/>
    <xdr:sp macro="" textlink="">
      <xdr:nvSpPr>
        <xdr:cNvPr id="72" name="テキスト ボックス 71"/>
        <xdr:cNvSpPr txBox="1"/>
      </xdr:nvSpPr>
      <xdr:spPr>
        <a:xfrm>
          <a:off x="2717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46990</xdr:rowOff>
    </xdr:from>
    <xdr:to xmlns:xdr="http://schemas.openxmlformats.org/drawingml/2006/spreadsheetDrawing">
      <xdr:col>11</xdr:col>
      <xdr:colOff>9525</xdr:colOff>
      <xdr:row>39</xdr:row>
      <xdr:rowOff>55880</xdr:rowOff>
    </xdr:to>
    <xdr:cxnSp macro="">
      <xdr:nvCxnSpPr>
        <xdr:cNvPr id="73" name="直線コネクタ 72"/>
        <xdr:cNvCxnSpPr/>
      </xdr:nvCxnSpPr>
      <xdr:spPr>
        <a:xfrm flipV="1">
          <a:off x="1320800" y="6733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1365" cy="258445"/>
    <xdr:sp macro="" textlink="">
      <xdr:nvSpPr>
        <xdr:cNvPr id="75" name="テキスト ボックス 74"/>
        <xdr:cNvSpPr txBox="1"/>
      </xdr:nvSpPr>
      <xdr:spPr>
        <a:xfrm>
          <a:off x="1828800"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61365" cy="259080"/>
    <xdr:sp macro="" textlink="">
      <xdr:nvSpPr>
        <xdr:cNvPr id="77" name="テキスト ボックス 76"/>
        <xdr:cNvSpPr txBox="1"/>
      </xdr:nvSpPr>
      <xdr:spPr>
        <a:xfrm>
          <a:off x="939800" y="609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3175</xdr:rowOff>
    </xdr:from>
    <xdr:to xmlns:xdr="http://schemas.openxmlformats.org/drawingml/2006/spreadsheetDrawing">
      <xdr:col>24</xdr:col>
      <xdr:colOff>76200</xdr:colOff>
      <xdr:row>38</xdr:row>
      <xdr:rowOff>104775</xdr:rowOff>
    </xdr:to>
    <xdr:sp macro="" textlink="">
      <xdr:nvSpPr>
        <xdr:cNvPr id="83" name="楕円 82"/>
        <xdr:cNvSpPr/>
      </xdr:nvSpPr>
      <xdr:spPr>
        <a:xfrm>
          <a:off x="4775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146685</xdr:rowOff>
    </xdr:from>
    <xdr:ext cx="762000" cy="258445"/>
    <xdr:sp macro="" textlink="">
      <xdr:nvSpPr>
        <xdr:cNvPr id="84" name="人件費該当値テキスト"/>
        <xdr:cNvSpPr txBox="1"/>
      </xdr:nvSpPr>
      <xdr:spPr>
        <a:xfrm>
          <a:off x="4914900" y="649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170180</xdr:rowOff>
    </xdr:from>
    <xdr:to xmlns:xdr="http://schemas.openxmlformats.org/drawingml/2006/spreadsheetDrawing">
      <xdr:col>20</xdr:col>
      <xdr:colOff>38100</xdr:colOff>
      <xdr:row>38</xdr:row>
      <xdr:rowOff>100330</xdr:rowOff>
    </xdr:to>
    <xdr:sp macro="" textlink="">
      <xdr:nvSpPr>
        <xdr:cNvPr id="85" name="楕円 84"/>
        <xdr:cNvSpPr/>
      </xdr:nvSpPr>
      <xdr:spPr>
        <a:xfrm>
          <a:off x="3937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85090</xdr:rowOff>
    </xdr:from>
    <xdr:ext cx="735965" cy="259080"/>
    <xdr:sp macro="" textlink="">
      <xdr:nvSpPr>
        <xdr:cNvPr id="86" name="テキスト ボックス 85"/>
        <xdr:cNvSpPr txBox="1"/>
      </xdr:nvSpPr>
      <xdr:spPr>
        <a:xfrm>
          <a:off x="3606800" y="6600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62230</xdr:rowOff>
    </xdr:from>
    <xdr:to xmlns:xdr="http://schemas.openxmlformats.org/drawingml/2006/spreadsheetDrawing">
      <xdr:col>15</xdr:col>
      <xdr:colOff>149225</xdr:colOff>
      <xdr:row>38</xdr:row>
      <xdr:rowOff>163830</xdr:rowOff>
    </xdr:to>
    <xdr:sp macro="" textlink="">
      <xdr:nvSpPr>
        <xdr:cNvPr id="87" name="楕円 86"/>
        <xdr:cNvSpPr/>
      </xdr:nvSpPr>
      <xdr:spPr>
        <a:xfrm>
          <a:off x="3048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148590</xdr:rowOff>
    </xdr:from>
    <xdr:ext cx="762000" cy="259080"/>
    <xdr:sp macro="" textlink="">
      <xdr:nvSpPr>
        <xdr:cNvPr id="88" name="テキスト ボックス 87"/>
        <xdr:cNvSpPr txBox="1"/>
      </xdr:nvSpPr>
      <xdr:spPr>
        <a:xfrm>
          <a:off x="27178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167640</xdr:rowOff>
    </xdr:from>
    <xdr:to xmlns:xdr="http://schemas.openxmlformats.org/drawingml/2006/spreadsheetDrawing">
      <xdr:col>11</xdr:col>
      <xdr:colOff>60325</xdr:colOff>
      <xdr:row>39</xdr:row>
      <xdr:rowOff>97790</xdr:rowOff>
    </xdr:to>
    <xdr:sp macro="" textlink="">
      <xdr:nvSpPr>
        <xdr:cNvPr id="89" name="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82550</xdr:rowOff>
    </xdr:from>
    <xdr:ext cx="761365" cy="259080"/>
    <xdr:sp macro="" textlink="">
      <xdr:nvSpPr>
        <xdr:cNvPr id="90" name="テキスト ボックス 89"/>
        <xdr:cNvSpPr txBox="1"/>
      </xdr:nvSpPr>
      <xdr:spPr>
        <a:xfrm>
          <a:off x="1828800" y="6769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5080</xdr:rowOff>
    </xdr:from>
    <xdr:to xmlns:xdr="http://schemas.openxmlformats.org/drawingml/2006/spreadsheetDrawing">
      <xdr:col>6</xdr:col>
      <xdr:colOff>171450</xdr:colOff>
      <xdr:row>39</xdr:row>
      <xdr:rowOff>106680</xdr:rowOff>
    </xdr:to>
    <xdr:sp macro="" textlink="">
      <xdr:nvSpPr>
        <xdr:cNvPr id="91" name="楕円 90"/>
        <xdr:cNvSpPr/>
      </xdr:nvSpPr>
      <xdr:spPr>
        <a:xfrm>
          <a:off x="12700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91440</xdr:rowOff>
    </xdr:from>
    <xdr:ext cx="761365" cy="259080"/>
    <xdr:sp macro="" textlink="">
      <xdr:nvSpPr>
        <xdr:cNvPr id="92" name="テキスト ボックス 91"/>
        <xdr:cNvSpPr txBox="1"/>
      </xdr:nvSpPr>
      <xdr:spPr>
        <a:xfrm>
          <a:off x="939800" y="6777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物件費については類似団体平均を下回っているが、今後さらに指定管理者制度等を導入することで、委託先対象を民間企業に広げ、競争に伴うコスト削減に期待したい。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90170</xdr:rowOff>
    </xdr:from>
    <xdr:to xmlns:xdr="http://schemas.openxmlformats.org/drawingml/2006/spreadsheetDrawing">
      <xdr:col>82</xdr:col>
      <xdr:colOff>107950</xdr:colOff>
      <xdr:row>16</xdr:row>
      <xdr:rowOff>168275</xdr:rowOff>
    </xdr:to>
    <xdr:cxnSp macro="">
      <xdr:nvCxnSpPr>
        <xdr:cNvPr id="122" name="直線コネクタ 121"/>
        <xdr:cNvCxnSpPr/>
      </xdr:nvCxnSpPr>
      <xdr:spPr>
        <a:xfrm>
          <a:off x="15671800" y="283337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167005</xdr:rowOff>
    </xdr:from>
    <xdr:ext cx="762000" cy="258445"/>
    <xdr:sp macro="" textlink="">
      <xdr:nvSpPr>
        <xdr:cNvPr id="123" name="物件費平均値テキスト"/>
        <xdr:cNvSpPr txBox="1"/>
      </xdr:nvSpPr>
      <xdr:spPr>
        <a:xfrm>
          <a:off x="16598900" y="2910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90170</xdr:rowOff>
    </xdr:from>
    <xdr:to xmlns:xdr="http://schemas.openxmlformats.org/drawingml/2006/spreadsheetDrawing">
      <xdr:col>78</xdr:col>
      <xdr:colOff>69850</xdr:colOff>
      <xdr:row>16</xdr:row>
      <xdr:rowOff>90170</xdr:rowOff>
    </xdr:to>
    <xdr:cxnSp macro="">
      <xdr:nvCxnSpPr>
        <xdr:cNvPr id="125" name="直線コネクタ 124"/>
        <xdr:cNvCxnSpPr/>
      </xdr:nvCxnSpPr>
      <xdr:spPr>
        <a:xfrm>
          <a:off x="14782800" y="2833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86360</xdr:rowOff>
    </xdr:from>
    <xdr:to xmlns:xdr="http://schemas.openxmlformats.org/drawingml/2006/spreadsheetDrawing">
      <xdr:col>73</xdr:col>
      <xdr:colOff>180975</xdr:colOff>
      <xdr:row>16</xdr:row>
      <xdr:rowOff>90170</xdr:rowOff>
    </xdr:to>
    <xdr:cxnSp macro="">
      <xdr:nvCxnSpPr>
        <xdr:cNvPr id="128" name="直線コネクタ 127"/>
        <xdr:cNvCxnSpPr/>
      </xdr:nvCxnSpPr>
      <xdr:spPr>
        <a:xfrm>
          <a:off x="13893800" y="2829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59690</xdr:rowOff>
    </xdr:from>
    <xdr:ext cx="762000" cy="259080"/>
    <xdr:sp macro="" textlink="">
      <xdr:nvSpPr>
        <xdr:cNvPr id="130" name="テキスト ボックス 129"/>
        <xdr:cNvSpPr txBox="1"/>
      </xdr:nvSpPr>
      <xdr:spPr>
        <a:xfrm>
          <a:off x="14401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86360</xdr:rowOff>
    </xdr:from>
    <xdr:to xmlns:xdr="http://schemas.openxmlformats.org/drawingml/2006/spreadsheetDrawing">
      <xdr:col>69</xdr:col>
      <xdr:colOff>92075</xdr:colOff>
      <xdr:row>16</xdr:row>
      <xdr:rowOff>95250</xdr:rowOff>
    </xdr:to>
    <xdr:cxnSp macro="">
      <xdr:nvCxnSpPr>
        <xdr:cNvPr id="131" name="直線コネクタ 130"/>
        <xdr:cNvCxnSpPr/>
      </xdr:nvCxnSpPr>
      <xdr:spPr>
        <a:xfrm flipV="1">
          <a:off x="13004800" y="2829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142240</xdr:rowOff>
    </xdr:from>
    <xdr:ext cx="761365" cy="259080"/>
    <xdr:sp macro="" textlink="">
      <xdr:nvSpPr>
        <xdr:cNvPr id="133" name="テキスト ボックス 132"/>
        <xdr:cNvSpPr txBox="1"/>
      </xdr:nvSpPr>
      <xdr:spPr>
        <a:xfrm>
          <a:off x="13512800" y="3056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132715</xdr:rowOff>
    </xdr:from>
    <xdr:ext cx="762000" cy="258445"/>
    <xdr:sp macro="" textlink="">
      <xdr:nvSpPr>
        <xdr:cNvPr id="135" name="テキスト ボックス 134"/>
        <xdr:cNvSpPr txBox="1"/>
      </xdr:nvSpPr>
      <xdr:spPr>
        <a:xfrm>
          <a:off x="12623800"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41" name="楕円 140"/>
        <xdr:cNvSpPr/>
      </xdr:nvSpPr>
      <xdr:spPr>
        <a:xfrm>
          <a:off x="1645920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133985</xdr:rowOff>
    </xdr:from>
    <xdr:ext cx="762000" cy="258445"/>
    <xdr:sp macro="" textlink="">
      <xdr:nvSpPr>
        <xdr:cNvPr id="142" name="物件費該当値テキスト"/>
        <xdr:cNvSpPr txBox="1"/>
      </xdr:nvSpPr>
      <xdr:spPr>
        <a:xfrm>
          <a:off x="16598900" y="2705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39370</xdr:rowOff>
    </xdr:from>
    <xdr:to xmlns:xdr="http://schemas.openxmlformats.org/drawingml/2006/spreadsheetDrawing">
      <xdr:col>78</xdr:col>
      <xdr:colOff>120650</xdr:colOff>
      <xdr:row>16</xdr:row>
      <xdr:rowOff>140970</xdr:rowOff>
    </xdr:to>
    <xdr:sp macro="" textlink="">
      <xdr:nvSpPr>
        <xdr:cNvPr id="143" name="楕円 142"/>
        <xdr:cNvSpPr/>
      </xdr:nvSpPr>
      <xdr:spPr>
        <a:xfrm>
          <a:off x="1562100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151130</xdr:rowOff>
    </xdr:from>
    <xdr:ext cx="736600" cy="259080"/>
    <xdr:sp macro="" textlink="">
      <xdr:nvSpPr>
        <xdr:cNvPr id="144" name="テキスト ボックス 143"/>
        <xdr:cNvSpPr txBox="1"/>
      </xdr:nvSpPr>
      <xdr:spPr>
        <a:xfrm>
          <a:off x="15290800" y="255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39370</xdr:rowOff>
    </xdr:from>
    <xdr:to xmlns:xdr="http://schemas.openxmlformats.org/drawingml/2006/spreadsheetDrawing">
      <xdr:col>74</xdr:col>
      <xdr:colOff>31750</xdr:colOff>
      <xdr:row>16</xdr:row>
      <xdr:rowOff>140970</xdr:rowOff>
    </xdr:to>
    <xdr:sp macro="" textlink="">
      <xdr:nvSpPr>
        <xdr:cNvPr id="145" name="楕円 144"/>
        <xdr:cNvSpPr/>
      </xdr:nvSpPr>
      <xdr:spPr>
        <a:xfrm>
          <a:off x="1473200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151130</xdr:rowOff>
    </xdr:from>
    <xdr:ext cx="762000" cy="259080"/>
    <xdr:sp macro="" textlink="">
      <xdr:nvSpPr>
        <xdr:cNvPr id="146" name="テキスト ボックス 145"/>
        <xdr:cNvSpPr txBox="1"/>
      </xdr:nvSpPr>
      <xdr:spPr>
        <a:xfrm>
          <a:off x="14401800" y="255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34925</xdr:rowOff>
    </xdr:from>
    <xdr:to xmlns:xdr="http://schemas.openxmlformats.org/drawingml/2006/spreadsheetDrawing">
      <xdr:col>69</xdr:col>
      <xdr:colOff>142875</xdr:colOff>
      <xdr:row>16</xdr:row>
      <xdr:rowOff>136525</xdr:rowOff>
    </xdr:to>
    <xdr:sp macro="" textlink="">
      <xdr:nvSpPr>
        <xdr:cNvPr id="147" name="楕円 146"/>
        <xdr:cNvSpPr/>
      </xdr:nvSpPr>
      <xdr:spPr>
        <a:xfrm>
          <a:off x="13843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146685</xdr:rowOff>
    </xdr:from>
    <xdr:ext cx="761365" cy="258445"/>
    <xdr:sp macro="" textlink="">
      <xdr:nvSpPr>
        <xdr:cNvPr id="148" name="テキスト ボックス 147"/>
        <xdr:cNvSpPr txBox="1"/>
      </xdr:nvSpPr>
      <xdr:spPr>
        <a:xfrm>
          <a:off x="13512800" y="2546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44450</xdr:rowOff>
    </xdr:from>
    <xdr:to xmlns:xdr="http://schemas.openxmlformats.org/drawingml/2006/spreadsheetDrawing">
      <xdr:col>65</xdr:col>
      <xdr:colOff>53975</xdr:colOff>
      <xdr:row>16</xdr:row>
      <xdr:rowOff>146050</xdr:rowOff>
    </xdr:to>
    <xdr:sp macro="" textlink="">
      <xdr:nvSpPr>
        <xdr:cNvPr id="149" name="楕円 148"/>
        <xdr:cNvSpPr/>
      </xdr:nvSpPr>
      <xdr:spPr>
        <a:xfrm>
          <a:off x="12954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156210</xdr:rowOff>
    </xdr:from>
    <xdr:ext cx="762000" cy="258445"/>
    <xdr:sp macro="" textlink="">
      <xdr:nvSpPr>
        <xdr:cNvPr id="150" name="テキスト ボックス 149"/>
        <xdr:cNvSpPr txBox="1"/>
      </xdr:nvSpPr>
      <xdr:spPr>
        <a:xfrm>
          <a:off x="12623800" y="255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扶助費については、村独自の乳幼児医療費助成制度（中学校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年生までの医療費無料）等を実施しているものの、類似団体平均を下回っている。今後も、扶助費対象事業における資格審査等の適正化を図り、抑制に努めたい。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29210</xdr:rowOff>
    </xdr:from>
    <xdr:to xmlns:xdr="http://schemas.openxmlformats.org/drawingml/2006/spreadsheetDrawing">
      <xdr:col>24</xdr:col>
      <xdr:colOff>25400</xdr:colOff>
      <xdr:row>54</xdr:row>
      <xdr:rowOff>127000</xdr:rowOff>
    </xdr:to>
    <xdr:cxnSp macro="">
      <xdr:nvCxnSpPr>
        <xdr:cNvPr id="184" name="直線コネクタ 183"/>
        <xdr:cNvCxnSpPr/>
      </xdr:nvCxnSpPr>
      <xdr:spPr>
        <a:xfrm flipV="1">
          <a:off x="3987800" y="9287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130175</xdr:rowOff>
    </xdr:from>
    <xdr:ext cx="762000" cy="259080"/>
    <xdr:sp macro="" textlink="">
      <xdr:nvSpPr>
        <xdr:cNvPr id="185" name="扶助費平均値テキスト"/>
        <xdr:cNvSpPr txBox="1"/>
      </xdr:nvSpPr>
      <xdr:spPr>
        <a:xfrm>
          <a:off x="491490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187325</xdr:colOff>
      <xdr:row>54</xdr:row>
      <xdr:rowOff>127000</xdr:rowOff>
    </xdr:to>
    <xdr:cxnSp macro="">
      <xdr:nvCxnSpPr>
        <xdr:cNvPr id="187" name="直線コネクタ 186"/>
        <xdr:cNvCxnSpPr/>
      </xdr:nvCxnSpPr>
      <xdr:spPr>
        <a:xfrm>
          <a:off x="3098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5965" cy="258445"/>
    <xdr:sp macro="" textlink="">
      <xdr:nvSpPr>
        <xdr:cNvPr id="189" name="テキスト ボックス 188"/>
        <xdr:cNvSpPr txBox="1"/>
      </xdr:nvSpPr>
      <xdr:spPr>
        <a:xfrm>
          <a:off x="3606800" y="9486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45085</xdr:rowOff>
    </xdr:from>
    <xdr:to xmlns:xdr="http://schemas.openxmlformats.org/drawingml/2006/spreadsheetDrawing">
      <xdr:col>15</xdr:col>
      <xdr:colOff>98425</xdr:colOff>
      <xdr:row>54</xdr:row>
      <xdr:rowOff>127000</xdr:rowOff>
    </xdr:to>
    <xdr:cxnSp macro="">
      <xdr:nvCxnSpPr>
        <xdr:cNvPr id="190" name="直線コネクタ 189"/>
        <xdr:cNvCxnSpPr/>
      </xdr:nvCxnSpPr>
      <xdr:spPr>
        <a:xfrm>
          <a:off x="2209800" y="93033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192" name="テキスト ボックス 191"/>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45085</xdr:rowOff>
    </xdr:from>
    <xdr:to xmlns:xdr="http://schemas.openxmlformats.org/drawingml/2006/spreadsheetDrawing">
      <xdr:col>11</xdr:col>
      <xdr:colOff>9525</xdr:colOff>
      <xdr:row>54</xdr:row>
      <xdr:rowOff>94615</xdr:rowOff>
    </xdr:to>
    <xdr:cxnSp macro="">
      <xdr:nvCxnSpPr>
        <xdr:cNvPr id="193" name="直線コネクタ 192"/>
        <xdr:cNvCxnSpPr/>
      </xdr:nvCxnSpPr>
      <xdr:spPr>
        <a:xfrm flipV="1">
          <a:off x="1320800" y="93033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121920</xdr:rowOff>
    </xdr:from>
    <xdr:ext cx="761365" cy="258445"/>
    <xdr:sp macro="" textlink="">
      <xdr:nvSpPr>
        <xdr:cNvPr id="195" name="テキスト ボックス 194"/>
        <xdr:cNvSpPr txBox="1"/>
      </xdr:nvSpPr>
      <xdr:spPr>
        <a:xfrm>
          <a:off x="1828800"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197" name="テキスト ボックス 196"/>
        <xdr:cNvSpPr txBox="1"/>
      </xdr:nvSpPr>
      <xdr:spPr>
        <a:xfrm>
          <a:off x="939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149860</xdr:rowOff>
    </xdr:from>
    <xdr:to xmlns:xdr="http://schemas.openxmlformats.org/drawingml/2006/spreadsheetDrawing">
      <xdr:col>24</xdr:col>
      <xdr:colOff>76200</xdr:colOff>
      <xdr:row>54</xdr:row>
      <xdr:rowOff>80010</xdr:rowOff>
    </xdr:to>
    <xdr:sp macro="" textlink="">
      <xdr:nvSpPr>
        <xdr:cNvPr id="203" name="楕円 202"/>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166370</xdr:rowOff>
    </xdr:from>
    <xdr:ext cx="762000" cy="258445"/>
    <xdr:sp macro="" textlink="">
      <xdr:nvSpPr>
        <xdr:cNvPr id="204" name="扶助費該当値テキスト"/>
        <xdr:cNvSpPr txBox="1"/>
      </xdr:nvSpPr>
      <xdr:spPr>
        <a:xfrm>
          <a:off x="49149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5965" cy="259080"/>
    <xdr:sp macro="" textlink="">
      <xdr:nvSpPr>
        <xdr:cNvPr id="206" name="テキスト ボックス 205"/>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166370</xdr:rowOff>
    </xdr:from>
    <xdr:to xmlns:xdr="http://schemas.openxmlformats.org/drawingml/2006/spreadsheetDrawing">
      <xdr:col>11</xdr:col>
      <xdr:colOff>60325</xdr:colOff>
      <xdr:row>54</xdr:row>
      <xdr:rowOff>95885</xdr:rowOff>
    </xdr:to>
    <xdr:sp macro="" textlink="">
      <xdr:nvSpPr>
        <xdr:cNvPr id="209" name="楕円 208"/>
        <xdr:cNvSpPr/>
      </xdr:nvSpPr>
      <xdr:spPr>
        <a:xfrm>
          <a:off x="2159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106045</xdr:rowOff>
    </xdr:from>
    <xdr:ext cx="761365" cy="259080"/>
    <xdr:sp macro="" textlink="">
      <xdr:nvSpPr>
        <xdr:cNvPr id="210" name="テキスト ボックス 209"/>
        <xdr:cNvSpPr txBox="1"/>
      </xdr:nvSpPr>
      <xdr:spPr>
        <a:xfrm>
          <a:off x="1828800" y="9021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43815</xdr:rowOff>
    </xdr:from>
    <xdr:to xmlns:xdr="http://schemas.openxmlformats.org/drawingml/2006/spreadsheetDrawing">
      <xdr:col>6</xdr:col>
      <xdr:colOff>171450</xdr:colOff>
      <xdr:row>54</xdr:row>
      <xdr:rowOff>145415</xdr:rowOff>
    </xdr:to>
    <xdr:sp macro="" textlink="">
      <xdr:nvSpPr>
        <xdr:cNvPr id="211" name="楕円 210"/>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155575</xdr:rowOff>
    </xdr:from>
    <xdr:ext cx="761365" cy="258445"/>
    <xdr:sp macro="" textlink="">
      <xdr:nvSpPr>
        <xdr:cNvPr id="212" name="テキスト ボックス 211"/>
        <xdr:cNvSpPr txBox="1"/>
      </xdr:nvSpPr>
      <xdr:spPr>
        <a:xfrm>
          <a:off x="939800" y="9070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その他に係る経常収支比率が類似団体平均を上回っているのは、繰出金が多額であることが主な要因である。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各特別会計の経費節減や医療給付費縮小対策、</a:t>
          </a:r>
          <a:r>
            <a:rPr kumimoji="1" lang="ja-JP" altLang="en-US" sz="1100">
              <a:solidFill>
                <a:schemeClr val="dk1"/>
              </a:solidFill>
              <a:effectLst/>
              <a:latin typeface="+mn-lt"/>
              <a:ea typeface="+mn-ea"/>
              <a:cs typeface="+mn-cs"/>
            </a:rPr>
            <a:t>簡易水道や下水道の管路や設備の更新など、優先順位を見極め、</a:t>
          </a:r>
          <a:r>
            <a:rPr kumimoji="1" lang="ja-JP" altLang="ja-JP" sz="1100">
              <a:solidFill>
                <a:schemeClr val="dk1"/>
              </a:solidFill>
              <a:effectLst/>
              <a:latin typeface="+mn-lt"/>
              <a:ea typeface="+mn-ea"/>
              <a:cs typeface="+mn-cs"/>
            </a:rPr>
            <a:t>繰出金縮小に努める。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121285</xdr:rowOff>
    </xdr:from>
    <xdr:to xmlns:xdr="http://schemas.openxmlformats.org/drawingml/2006/spreadsheetDrawing">
      <xdr:col>82</xdr:col>
      <xdr:colOff>107950</xdr:colOff>
      <xdr:row>60</xdr:row>
      <xdr:rowOff>127000</xdr:rowOff>
    </xdr:to>
    <xdr:cxnSp macro="">
      <xdr:nvCxnSpPr>
        <xdr:cNvPr id="240" name="直線コネクタ 239"/>
        <xdr:cNvCxnSpPr/>
      </xdr:nvCxnSpPr>
      <xdr:spPr>
        <a:xfrm>
          <a:off x="15671800" y="104082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121285</xdr:rowOff>
    </xdr:from>
    <xdr:to xmlns:xdr="http://schemas.openxmlformats.org/drawingml/2006/spreadsheetDrawing">
      <xdr:col>78</xdr:col>
      <xdr:colOff>69850</xdr:colOff>
      <xdr:row>60</xdr:row>
      <xdr:rowOff>149860</xdr:rowOff>
    </xdr:to>
    <xdr:cxnSp macro="">
      <xdr:nvCxnSpPr>
        <xdr:cNvPr id="243" name="直線コネクタ 242"/>
        <xdr:cNvCxnSpPr/>
      </xdr:nvCxnSpPr>
      <xdr:spPr>
        <a:xfrm flipV="1">
          <a:off x="14782800" y="10408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149860</xdr:rowOff>
    </xdr:from>
    <xdr:to xmlns:xdr="http://schemas.openxmlformats.org/drawingml/2006/spreadsheetDrawing">
      <xdr:col>73</xdr:col>
      <xdr:colOff>180975</xdr:colOff>
      <xdr:row>60</xdr:row>
      <xdr:rowOff>161290</xdr:rowOff>
    </xdr:to>
    <xdr:cxnSp macro="">
      <xdr:nvCxnSpPr>
        <xdr:cNvPr id="246" name="直線コネクタ 245"/>
        <xdr:cNvCxnSpPr/>
      </xdr:nvCxnSpPr>
      <xdr:spPr>
        <a:xfrm flipV="1">
          <a:off x="13893800" y="10436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64135</xdr:rowOff>
    </xdr:from>
    <xdr:to xmlns:xdr="http://schemas.openxmlformats.org/drawingml/2006/spreadsheetDrawing">
      <xdr:col>69</xdr:col>
      <xdr:colOff>92075</xdr:colOff>
      <xdr:row>60</xdr:row>
      <xdr:rowOff>161290</xdr:rowOff>
    </xdr:to>
    <xdr:cxnSp macro="">
      <xdr:nvCxnSpPr>
        <xdr:cNvPr id="249" name="直線コネクタ 248"/>
        <xdr:cNvCxnSpPr/>
      </xdr:nvCxnSpPr>
      <xdr:spPr>
        <a:xfrm>
          <a:off x="13004800" y="1035113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27940</xdr:rowOff>
    </xdr:from>
    <xdr:ext cx="761365" cy="259080"/>
    <xdr:sp macro="" textlink="">
      <xdr:nvSpPr>
        <xdr:cNvPr id="251" name="テキスト ボックス 250"/>
        <xdr:cNvSpPr txBox="1"/>
      </xdr:nvSpPr>
      <xdr:spPr>
        <a:xfrm>
          <a:off x="13512800" y="962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50800</xdr:rowOff>
    </xdr:from>
    <xdr:ext cx="762000" cy="259080"/>
    <xdr:sp macro="" textlink="">
      <xdr:nvSpPr>
        <xdr:cNvPr id="253" name="テキスト ボックス 252"/>
        <xdr:cNvSpPr txBox="1"/>
      </xdr:nvSpPr>
      <xdr:spPr>
        <a:xfrm>
          <a:off x="12623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76200</xdr:rowOff>
    </xdr:from>
    <xdr:to xmlns:xdr="http://schemas.openxmlformats.org/drawingml/2006/spreadsheetDrawing">
      <xdr:col>82</xdr:col>
      <xdr:colOff>158750</xdr:colOff>
      <xdr:row>61</xdr:row>
      <xdr:rowOff>6350</xdr:rowOff>
    </xdr:to>
    <xdr:sp macro="" textlink="">
      <xdr:nvSpPr>
        <xdr:cNvPr id="259" name="楕円 258"/>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156210</xdr:rowOff>
    </xdr:from>
    <xdr:ext cx="762000" cy="258445"/>
    <xdr:sp macro="" textlink="">
      <xdr:nvSpPr>
        <xdr:cNvPr id="260" name="その他該当値テキスト"/>
        <xdr:cNvSpPr txBox="1"/>
      </xdr:nvSpPr>
      <xdr:spPr>
        <a:xfrm>
          <a:off x="16598900" y="1027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70485</xdr:rowOff>
    </xdr:from>
    <xdr:to xmlns:xdr="http://schemas.openxmlformats.org/drawingml/2006/spreadsheetDrawing">
      <xdr:col>78</xdr:col>
      <xdr:colOff>120650</xdr:colOff>
      <xdr:row>61</xdr:row>
      <xdr:rowOff>635</xdr:rowOff>
    </xdr:to>
    <xdr:sp macro="" textlink="">
      <xdr:nvSpPr>
        <xdr:cNvPr id="261" name="楕円 260"/>
        <xdr:cNvSpPr/>
      </xdr:nvSpPr>
      <xdr:spPr>
        <a:xfrm>
          <a:off x="15621000" y="103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156845</xdr:rowOff>
    </xdr:from>
    <xdr:ext cx="736600" cy="258445"/>
    <xdr:sp macro="" textlink="">
      <xdr:nvSpPr>
        <xdr:cNvPr id="262" name="テキスト ボックス 261"/>
        <xdr:cNvSpPr txBox="1"/>
      </xdr:nvSpPr>
      <xdr:spPr>
        <a:xfrm>
          <a:off x="15290800" y="10443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99060</xdr:rowOff>
    </xdr:from>
    <xdr:to xmlns:xdr="http://schemas.openxmlformats.org/drawingml/2006/spreadsheetDrawing">
      <xdr:col>74</xdr:col>
      <xdr:colOff>31750</xdr:colOff>
      <xdr:row>61</xdr:row>
      <xdr:rowOff>29210</xdr:rowOff>
    </xdr:to>
    <xdr:sp macro="" textlink="">
      <xdr:nvSpPr>
        <xdr:cNvPr id="263" name="楕円 262"/>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13970</xdr:rowOff>
    </xdr:from>
    <xdr:ext cx="762000" cy="259080"/>
    <xdr:sp macro="" textlink="">
      <xdr:nvSpPr>
        <xdr:cNvPr id="264" name="テキスト ボックス 263"/>
        <xdr:cNvSpPr txBox="1"/>
      </xdr:nvSpPr>
      <xdr:spPr>
        <a:xfrm>
          <a:off x="14401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110490</xdr:rowOff>
    </xdr:from>
    <xdr:to xmlns:xdr="http://schemas.openxmlformats.org/drawingml/2006/spreadsheetDrawing">
      <xdr:col>69</xdr:col>
      <xdr:colOff>142875</xdr:colOff>
      <xdr:row>61</xdr:row>
      <xdr:rowOff>40640</xdr:rowOff>
    </xdr:to>
    <xdr:sp macro="" textlink="">
      <xdr:nvSpPr>
        <xdr:cNvPr id="265" name="楕円 264"/>
        <xdr:cNvSpPr/>
      </xdr:nvSpPr>
      <xdr:spPr>
        <a:xfrm>
          <a:off x="13843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25400</xdr:rowOff>
    </xdr:from>
    <xdr:ext cx="761365" cy="259080"/>
    <xdr:sp macro="" textlink="">
      <xdr:nvSpPr>
        <xdr:cNvPr id="266" name="テキスト ボックス 265"/>
        <xdr:cNvSpPr txBox="1"/>
      </xdr:nvSpPr>
      <xdr:spPr>
        <a:xfrm>
          <a:off x="13512800" y="10483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13335</xdr:rowOff>
    </xdr:from>
    <xdr:to xmlns:xdr="http://schemas.openxmlformats.org/drawingml/2006/spreadsheetDrawing">
      <xdr:col>65</xdr:col>
      <xdr:colOff>53975</xdr:colOff>
      <xdr:row>60</xdr:row>
      <xdr:rowOff>114935</xdr:rowOff>
    </xdr:to>
    <xdr:sp macro="" textlink="">
      <xdr:nvSpPr>
        <xdr:cNvPr id="267" name="楕円 266"/>
        <xdr:cNvSpPr/>
      </xdr:nvSpPr>
      <xdr:spPr>
        <a:xfrm>
          <a:off x="12954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99695</xdr:rowOff>
    </xdr:from>
    <xdr:ext cx="762000" cy="258445"/>
    <xdr:sp macro="" textlink="">
      <xdr:nvSpPr>
        <xdr:cNvPr id="268" name="テキスト ボックス 267"/>
        <xdr:cNvSpPr txBox="1"/>
      </xdr:nvSpPr>
      <xdr:spPr>
        <a:xfrm>
          <a:off x="12623800" y="10386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補助費等については類似団体平均を大きく上回っている。補助金交付事業の妥当性を再度検証するとともに明確な基準を設け、廃止や見直しを行う方針である。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42545</xdr:rowOff>
    </xdr:from>
    <xdr:to xmlns:xdr="http://schemas.openxmlformats.org/drawingml/2006/spreadsheetDrawing">
      <xdr:col>82</xdr:col>
      <xdr:colOff>107950</xdr:colOff>
      <xdr:row>37</xdr:row>
      <xdr:rowOff>97790</xdr:rowOff>
    </xdr:to>
    <xdr:cxnSp macro="">
      <xdr:nvCxnSpPr>
        <xdr:cNvPr id="298" name="直線コネクタ 297"/>
        <xdr:cNvCxnSpPr/>
      </xdr:nvCxnSpPr>
      <xdr:spPr>
        <a:xfrm>
          <a:off x="15671800" y="63861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19685</xdr:rowOff>
    </xdr:from>
    <xdr:to xmlns:xdr="http://schemas.openxmlformats.org/drawingml/2006/spreadsheetDrawing">
      <xdr:col>78</xdr:col>
      <xdr:colOff>69850</xdr:colOff>
      <xdr:row>37</xdr:row>
      <xdr:rowOff>42545</xdr:rowOff>
    </xdr:to>
    <xdr:cxnSp macro="">
      <xdr:nvCxnSpPr>
        <xdr:cNvPr id="301" name="直線コネクタ 300"/>
        <xdr:cNvCxnSpPr/>
      </xdr:nvCxnSpPr>
      <xdr:spPr>
        <a:xfrm>
          <a:off x="14782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03" name="テキスト ボックス 30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19685</xdr:rowOff>
    </xdr:from>
    <xdr:to xmlns:xdr="http://schemas.openxmlformats.org/drawingml/2006/spreadsheetDrawing">
      <xdr:col>73</xdr:col>
      <xdr:colOff>180975</xdr:colOff>
      <xdr:row>37</xdr:row>
      <xdr:rowOff>42545</xdr:rowOff>
    </xdr:to>
    <xdr:cxnSp macro="">
      <xdr:nvCxnSpPr>
        <xdr:cNvPr id="304" name="直線コネクタ 303"/>
        <xdr:cNvCxnSpPr/>
      </xdr:nvCxnSpPr>
      <xdr:spPr>
        <a:xfrm flipV="1">
          <a:off x="13893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06" name="テキスト ボックス 305"/>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42545</xdr:rowOff>
    </xdr:from>
    <xdr:to xmlns:xdr="http://schemas.openxmlformats.org/drawingml/2006/spreadsheetDrawing">
      <xdr:col>69</xdr:col>
      <xdr:colOff>92075</xdr:colOff>
      <xdr:row>37</xdr:row>
      <xdr:rowOff>147320</xdr:rowOff>
    </xdr:to>
    <xdr:cxnSp macro="">
      <xdr:nvCxnSpPr>
        <xdr:cNvPr id="307" name="直線コネクタ 306"/>
        <xdr:cNvCxnSpPr/>
      </xdr:nvCxnSpPr>
      <xdr:spPr>
        <a:xfrm flipV="1">
          <a:off x="13004800" y="63861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8445"/>
    <xdr:sp macro="" textlink="">
      <xdr:nvSpPr>
        <xdr:cNvPr id="309" name="テキスト ボックス 308"/>
        <xdr:cNvSpPr txBox="1"/>
      </xdr:nvSpPr>
      <xdr:spPr>
        <a:xfrm>
          <a:off x="13512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25400</xdr:rowOff>
    </xdr:from>
    <xdr:ext cx="762000" cy="259080"/>
    <xdr:sp macro="" textlink="">
      <xdr:nvSpPr>
        <xdr:cNvPr id="311" name="テキスト ボックス 310"/>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46355</xdr:rowOff>
    </xdr:from>
    <xdr:to xmlns:xdr="http://schemas.openxmlformats.org/drawingml/2006/spreadsheetDrawing">
      <xdr:col>82</xdr:col>
      <xdr:colOff>158750</xdr:colOff>
      <xdr:row>37</xdr:row>
      <xdr:rowOff>147955</xdr:rowOff>
    </xdr:to>
    <xdr:sp macro="" textlink="">
      <xdr:nvSpPr>
        <xdr:cNvPr id="317" name="楕円 316"/>
        <xdr:cNvSpPr/>
      </xdr:nvSpPr>
      <xdr:spPr>
        <a:xfrm>
          <a:off x="16459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18415</xdr:rowOff>
    </xdr:from>
    <xdr:ext cx="762000" cy="258445"/>
    <xdr:sp macro="" textlink="">
      <xdr:nvSpPr>
        <xdr:cNvPr id="318" name="補助費等該当値テキスト"/>
        <xdr:cNvSpPr txBox="1"/>
      </xdr:nvSpPr>
      <xdr:spPr>
        <a:xfrm>
          <a:off x="165989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19" name="楕円 318"/>
        <xdr:cNvSpPr/>
      </xdr:nvSpPr>
      <xdr:spPr>
        <a:xfrm>
          <a:off x="15621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8445"/>
    <xdr:sp macro="" textlink="">
      <xdr:nvSpPr>
        <xdr:cNvPr id="320" name="テキスト ボックス 319"/>
        <xdr:cNvSpPr txBox="1"/>
      </xdr:nvSpPr>
      <xdr:spPr>
        <a:xfrm>
          <a:off x="15290800" y="6421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21" name="楕円 320"/>
        <xdr:cNvSpPr/>
      </xdr:nvSpPr>
      <xdr:spPr>
        <a:xfrm>
          <a:off x="14732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58445"/>
    <xdr:sp macro="" textlink="">
      <xdr:nvSpPr>
        <xdr:cNvPr id="322" name="テキスト ボックス 321"/>
        <xdr:cNvSpPr txBox="1"/>
      </xdr:nvSpPr>
      <xdr:spPr>
        <a:xfrm>
          <a:off x="14401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23" name="楕円 322"/>
        <xdr:cNvSpPr/>
      </xdr:nvSpPr>
      <xdr:spPr>
        <a:xfrm>
          <a:off x="13843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24" name="テキスト ボックス 323"/>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96520</xdr:rowOff>
    </xdr:from>
    <xdr:to xmlns:xdr="http://schemas.openxmlformats.org/drawingml/2006/spreadsheetDrawing">
      <xdr:col>65</xdr:col>
      <xdr:colOff>53975</xdr:colOff>
      <xdr:row>38</xdr:row>
      <xdr:rowOff>26670</xdr:rowOff>
    </xdr:to>
    <xdr:sp macro="" textlink="">
      <xdr:nvSpPr>
        <xdr:cNvPr id="325" name="楕円 324"/>
        <xdr:cNvSpPr/>
      </xdr:nvSpPr>
      <xdr:spPr>
        <a:xfrm>
          <a:off x="12954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11430</xdr:rowOff>
    </xdr:from>
    <xdr:ext cx="762000" cy="259080"/>
    <xdr:sp macro="" textlink="">
      <xdr:nvSpPr>
        <xdr:cNvPr id="326" name="テキスト ボックス 325"/>
        <xdr:cNvSpPr txBox="1"/>
      </xdr:nvSpPr>
      <xdr:spPr>
        <a:xfrm>
          <a:off x="126238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普通建設事業に係る起債償還等の完了に伴い、類似団体を下回って</a:t>
          </a:r>
          <a:r>
            <a:rPr kumimoji="1" lang="ja-JP" altLang="en-US" sz="1100">
              <a:solidFill>
                <a:schemeClr val="dk1"/>
              </a:solidFill>
              <a:effectLst/>
              <a:latin typeface="+mn-lt"/>
              <a:ea typeface="+mn-ea"/>
              <a:cs typeface="+mn-cs"/>
            </a:rPr>
            <a:t>おり、過去５年の中では特に改善が見られる</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年度から国営土地改良事業の元利償還が始まって公債費が増加していることから、今後の事業計画については整理・縮小を図り、起債依存型事業実施の見直しを行う。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161290</xdr:rowOff>
    </xdr:from>
    <xdr:to xmlns:xdr="http://schemas.openxmlformats.org/drawingml/2006/spreadsheetDrawing">
      <xdr:col>24</xdr:col>
      <xdr:colOff>25400</xdr:colOff>
      <xdr:row>75</xdr:row>
      <xdr:rowOff>165100</xdr:rowOff>
    </xdr:to>
    <xdr:cxnSp macro="">
      <xdr:nvCxnSpPr>
        <xdr:cNvPr id="358" name="直線コネクタ 357"/>
        <xdr:cNvCxnSpPr/>
      </xdr:nvCxnSpPr>
      <xdr:spPr>
        <a:xfrm flipV="1">
          <a:off x="3987800" y="130200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8445"/>
    <xdr:sp macro="" textlink="">
      <xdr:nvSpPr>
        <xdr:cNvPr id="359"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165100</xdr:rowOff>
    </xdr:from>
    <xdr:to xmlns:xdr="http://schemas.openxmlformats.org/drawingml/2006/spreadsheetDrawing">
      <xdr:col>19</xdr:col>
      <xdr:colOff>187325</xdr:colOff>
      <xdr:row>76</xdr:row>
      <xdr:rowOff>50800</xdr:rowOff>
    </xdr:to>
    <xdr:cxnSp macro="">
      <xdr:nvCxnSpPr>
        <xdr:cNvPr id="361" name="直線コネクタ 360"/>
        <xdr:cNvCxnSpPr/>
      </xdr:nvCxnSpPr>
      <xdr:spPr>
        <a:xfrm flipV="1">
          <a:off x="3098800" y="130238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166370</xdr:rowOff>
    </xdr:from>
    <xdr:ext cx="735965" cy="258445"/>
    <xdr:sp macro="" textlink="">
      <xdr:nvSpPr>
        <xdr:cNvPr id="363" name="テキスト ボックス 362"/>
        <xdr:cNvSpPr txBox="1"/>
      </xdr:nvSpPr>
      <xdr:spPr>
        <a:xfrm>
          <a:off x="3606800" y="13196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50800</xdr:rowOff>
    </xdr:from>
    <xdr:to xmlns:xdr="http://schemas.openxmlformats.org/drawingml/2006/spreadsheetDrawing">
      <xdr:col>15</xdr:col>
      <xdr:colOff>98425</xdr:colOff>
      <xdr:row>76</xdr:row>
      <xdr:rowOff>54610</xdr:rowOff>
    </xdr:to>
    <xdr:cxnSp macro="">
      <xdr:nvCxnSpPr>
        <xdr:cNvPr id="364" name="直線コネクタ 363"/>
        <xdr:cNvCxnSpPr/>
      </xdr:nvCxnSpPr>
      <xdr:spPr>
        <a:xfrm flipV="1">
          <a:off x="2209800" y="13081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6" name="テキスト ボックス 365"/>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54610</xdr:rowOff>
    </xdr:from>
    <xdr:to xmlns:xdr="http://schemas.openxmlformats.org/drawingml/2006/spreadsheetDrawing">
      <xdr:col>11</xdr:col>
      <xdr:colOff>9525</xdr:colOff>
      <xdr:row>76</xdr:row>
      <xdr:rowOff>115570</xdr:rowOff>
    </xdr:to>
    <xdr:cxnSp macro="">
      <xdr:nvCxnSpPr>
        <xdr:cNvPr id="367" name="直線コネクタ 366"/>
        <xdr:cNvCxnSpPr/>
      </xdr:nvCxnSpPr>
      <xdr:spPr>
        <a:xfrm flipV="1">
          <a:off x="1320800" y="130848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1365" cy="259080"/>
    <xdr:sp macro="" textlink="">
      <xdr:nvSpPr>
        <xdr:cNvPr id="369" name="テキスト ボックス 368"/>
        <xdr:cNvSpPr txBox="1"/>
      </xdr:nvSpPr>
      <xdr:spPr>
        <a:xfrm>
          <a:off x="1828800"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25400</xdr:rowOff>
    </xdr:from>
    <xdr:ext cx="761365" cy="259080"/>
    <xdr:sp macro="" textlink="">
      <xdr:nvSpPr>
        <xdr:cNvPr id="371" name="テキスト ボックス 370"/>
        <xdr:cNvSpPr txBox="1"/>
      </xdr:nvSpPr>
      <xdr:spPr>
        <a:xfrm>
          <a:off x="939800" y="13227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110490</xdr:rowOff>
    </xdr:from>
    <xdr:to xmlns:xdr="http://schemas.openxmlformats.org/drawingml/2006/spreadsheetDrawing">
      <xdr:col>24</xdr:col>
      <xdr:colOff>76200</xdr:colOff>
      <xdr:row>76</xdr:row>
      <xdr:rowOff>40640</xdr:rowOff>
    </xdr:to>
    <xdr:sp macro="" textlink="">
      <xdr:nvSpPr>
        <xdr:cNvPr id="377" name="楕円 376"/>
        <xdr:cNvSpPr/>
      </xdr:nvSpPr>
      <xdr:spPr>
        <a:xfrm>
          <a:off x="47752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127000</xdr:rowOff>
    </xdr:from>
    <xdr:ext cx="762000" cy="259080"/>
    <xdr:sp macro="" textlink="">
      <xdr:nvSpPr>
        <xdr:cNvPr id="378" name="公債費該当値テキスト"/>
        <xdr:cNvSpPr txBox="1"/>
      </xdr:nvSpPr>
      <xdr:spPr>
        <a:xfrm>
          <a:off x="49149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114300</xdr:rowOff>
    </xdr:from>
    <xdr:to xmlns:xdr="http://schemas.openxmlformats.org/drawingml/2006/spreadsheetDrawing">
      <xdr:col>20</xdr:col>
      <xdr:colOff>38100</xdr:colOff>
      <xdr:row>76</xdr:row>
      <xdr:rowOff>44450</xdr:rowOff>
    </xdr:to>
    <xdr:sp macro="" textlink="">
      <xdr:nvSpPr>
        <xdr:cNvPr id="379" name="楕円 378"/>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54610</xdr:rowOff>
    </xdr:from>
    <xdr:ext cx="735965" cy="258445"/>
    <xdr:sp macro="" textlink="">
      <xdr:nvSpPr>
        <xdr:cNvPr id="380" name="テキスト ボックス 379"/>
        <xdr:cNvSpPr txBox="1"/>
      </xdr:nvSpPr>
      <xdr:spPr>
        <a:xfrm>
          <a:off x="3606800" y="12741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0</xdr:rowOff>
    </xdr:from>
    <xdr:to xmlns:xdr="http://schemas.openxmlformats.org/drawingml/2006/spreadsheetDrawing">
      <xdr:col>15</xdr:col>
      <xdr:colOff>149225</xdr:colOff>
      <xdr:row>76</xdr:row>
      <xdr:rowOff>101600</xdr:rowOff>
    </xdr:to>
    <xdr:sp macro="" textlink="">
      <xdr:nvSpPr>
        <xdr:cNvPr id="381" name="楕円 380"/>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111760</xdr:rowOff>
    </xdr:from>
    <xdr:ext cx="762000" cy="258445"/>
    <xdr:sp macro="" textlink="">
      <xdr:nvSpPr>
        <xdr:cNvPr id="382" name="テキスト ボックス 381"/>
        <xdr:cNvSpPr txBox="1"/>
      </xdr:nvSpPr>
      <xdr:spPr>
        <a:xfrm>
          <a:off x="2717800" y="1279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3810</xdr:rowOff>
    </xdr:from>
    <xdr:to xmlns:xdr="http://schemas.openxmlformats.org/drawingml/2006/spreadsheetDrawing">
      <xdr:col>11</xdr:col>
      <xdr:colOff>60325</xdr:colOff>
      <xdr:row>76</xdr:row>
      <xdr:rowOff>105410</xdr:rowOff>
    </xdr:to>
    <xdr:sp macro="" textlink="">
      <xdr:nvSpPr>
        <xdr:cNvPr id="383" name="楕円 382"/>
        <xdr:cNvSpPr/>
      </xdr:nvSpPr>
      <xdr:spPr>
        <a:xfrm>
          <a:off x="2159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115570</xdr:rowOff>
    </xdr:from>
    <xdr:ext cx="761365" cy="259080"/>
    <xdr:sp macro="" textlink="">
      <xdr:nvSpPr>
        <xdr:cNvPr id="384" name="テキスト ボックス 383"/>
        <xdr:cNvSpPr txBox="1"/>
      </xdr:nvSpPr>
      <xdr:spPr>
        <a:xfrm>
          <a:off x="1828800" y="12802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85" name="楕円 384"/>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xdr:rowOff>
    </xdr:from>
    <xdr:ext cx="761365" cy="259080"/>
    <xdr:sp macro="" textlink="">
      <xdr:nvSpPr>
        <xdr:cNvPr id="386" name="テキスト ボックス 385"/>
        <xdr:cNvSpPr txBox="1"/>
      </xdr:nvSpPr>
      <xdr:spPr>
        <a:xfrm>
          <a:off x="939800" y="12863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公債費以外に係る経常収支比率が類似団体平均を上回っているのは、人件費及び繰出金の増加が主な要因である。職員構成が高年齢層に集中しており、類似団体平均と比較して多く人件費が</a:t>
          </a:r>
          <a:r>
            <a:rPr kumimoji="1" lang="ja-JP" altLang="en-US" sz="1100">
              <a:solidFill>
                <a:schemeClr val="dk1"/>
              </a:solidFill>
              <a:effectLst/>
              <a:latin typeface="+mn-lt"/>
              <a:ea typeface="+mn-ea"/>
              <a:cs typeface="+mn-cs"/>
            </a:rPr>
            <a:t>高い傾向や</a:t>
          </a:r>
          <a:r>
            <a:rPr kumimoji="1" lang="ja-JP" altLang="ja-JP" sz="1100">
              <a:solidFill>
                <a:schemeClr val="dk1"/>
              </a:solidFill>
              <a:effectLst/>
              <a:latin typeface="+mn-lt"/>
              <a:ea typeface="+mn-ea"/>
              <a:cs typeface="+mn-cs"/>
            </a:rPr>
            <a:t>、簡易水道事業特別会計の繰出金、公共下水道事業特別会計の繰出金などが必要となっているためである。今後、民間委託推進による人件費の節減、公営企業については財政健全化を図ることにより、税収を主な財源とする普通会計の負担額を減らしていく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12700</xdr:rowOff>
    </xdr:from>
    <xdr:to xmlns:xdr="http://schemas.openxmlformats.org/drawingml/2006/spreadsheetDrawing">
      <xdr:col>82</xdr:col>
      <xdr:colOff>107950</xdr:colOff>
      <xdr:row>81</xdr:row>
      <xdr:rowOff>107950</xdr:rowOff>
    </xdr:to>
    <xdr:cxnSp macro="">
      <xdr:nvCxnSpPr>
        <xdr:cNvPr id="419" name="直線コネクタ 418"/>
        <xdr:cNvCxnSpPr/>
      </xdr:nvCxnSpPr>
      <xdr:spPr>
        <a:xfrm>
          <a:off x="15671800" y="139001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81</xdr:row>
      <xdr:rowOff>12700</xdr:rowOff>
    </xdr:from>
    <xdr:to xmlns:xdr="http://schemas.openxmlformats.org/drawingml/2006/spreadsheetDrawing">
      <xdr:col>78</xdr:col>
      <xdr:colOff>69850</xdr:colOff>
      <xdr:row>81</xdr:row>
      <xdr:rowOff>66040</xdr:rowOff>
    </xdr:to>
    <xdr:cxnSp macro="">
      <xdr:nvCxnSpPr>
        <xdr:cNvPr id="422" name="直線コネクタ 421"/>
        <xdr:cNvCxnSpPr/>
      </xdr:nvCxnSpPr>
      <xdr:spPr>
        <a:xfrm flipV="1">
          <a:off x="14782800" y="139001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66040</xdr:rowOff>
    </xdr:from>
    <xdr:to xmlns:xdr="http://schemas.openxmlformats.org/drawingml/2006/spreadsheetDrawing">
      <xdr:col>73</xdr:col>
      <xdr:colOff>180975</xdr:colOff>
      <xdr:row>81</xdr:row>
      <xdr:rowOff>157480</xdr:rowOff>
    </xdr:to>
    <xdr:cxnSp macro="">
      <xdr:nvCxnSpPr>
        <xdr:cNvPr id="425" name="直線コネクタ 424"/>
        <xdr:cNvCxnSpPr/>
      </xdr:nvCxnSpPr>
      <xdr:spPr>
        <a:xfrm flipV="1">
          <a:off x="13893800" y="139534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81</xdr:row>
      <xdr:rowOff>157480</xdr:rowOff>
    </xdr:from>
    <xdr:to xmlns:xdr="http://schemas.openxmlformats.org/drawingml/2006/spreadsheetDrawing">
      <xdr:col>69</xdr:col>
      <xdr:colOff>92075</xdr:colOff>
      <xdr:row>82</xdr:row>
      <xdr:rowOff>35560</xdr:rowOff>
    </xdr:to>
    <xdr:cxnSp macro="">
      <xdr:nvCxnSpPr>
        <xdr:cNvPr id="428" name="直線コネクタ 427"/>
        <xdr:cNvCxnSpPr/>
      </xdr:nvCxnSpPr>
      <xdr:spPr>
        <a:xfrm flipV="1">
          <a:off x="13004800" y="140449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61365" cy="259080"/>
    <xdr:sp macro="" textlink="">
      <xdr:nvSpPr>
        <xdr:cNvPr id="430" name="テキスト ボックス 429"/>
        <xdr:cNvSpPr txBox="1"/>
      </xdr:nvSpPr>
      <xdr:spPr>
        <a:xfrm>
          <a:off x="13512800" y="13271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54610</xdr:rowOff>
    </xdr:from>
    <xdr:ext cx="762000" cy="258445"/>
    <xdr:sp macro="" textlink="">
      <xdr:nvSpPr>
        <xdr:cNvPr id="432" name="テキスト ボックス 431"/>
        <xdr:cNvSpPr txBox="1"/>
      </xdr:nvSpPr>
      <xdr:spPr>
        <a:xfrm>
          <a:off x="126238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81</xdr:row>
      <xdr:rowOff>57150</xdr:rowOff>
    </xdr:from>
    <xdr:to xmlns:xdr="http://schemas.openxmlformats.org/drawingml/2006/spreadsheetDrawing">
      <xdr:col>82</xdr:col>
      <xdr:colOff>158750</xdr:colOff>
      <xdr:row>81</xdr:row>
      <xdr:rowOff>158750</xdr:rowOff>
    </xdr:to>
    <xdr:sp macro="" textlink="">
      <xdr:nvSpPr>
        <xdr:cNvPr id="438" name="楕円 437"/>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137160</xdr:rowOff>
    </xdr:from>
    <xdr:ext cx="762000" cy="259080"/>
    <xdr:sp macro="" textlink="">
      <xdr:nvSpPr>
        <xdr:cNvPr id="439" name="公債費以外該当値テキスト"/>
        <xdr:cNvSpPr txBox="1"/>
      </xdr:nvSpPr>
      <xdr:spPr>
        <a:xfrm>
          <a:off x="1659890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133350</xdr:rowOff>
    </xdr:from>
    <xdr:to xmlns:xdr="http://schemas.openxmlformats.org/drawingml/2006/spreadsheetDrawing">
      <xdr:col>78</xdr:col>
      <xdr:colOff>120650</xdr:colOff>
      <xdr:row>81</xdr:row>
      <xdr:rowOff>63500</xdr:rowOff>
    </xdr:to>
    <xdr:sp macro="" textlink="">
      <xdr:nvSpPr>
        <xdr:cNvPr id="440" name="楕円 439"/>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48260</xdr:rowOff>
    </xdr:from>
    <xdr:ext cx="736600" cy="259080"/>
    <xdr:sp macro="" textlink="">
      <xdr:nvSpPr>
        <xdr:cNvPr id="441" name="テキスト ボックス 440"/>
        <xdr:cNvSpPr txBox="1"/>
      </xdr:nvSpPr>
      <xdr:spPr>
        <a:xfrm>
          <a:off x="15290800" y="13935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15240</xdr:rowOff>
    </xdr:from>
    <xdr:to xmlns:xdr="http://schemas.openxmlformats.org/drawingml/2006/spreadsheetDrawing">
      <xdr:col>74</xdr:col>
      <xdr:colOff>31750</xdr:colOff>
      <xdr:row>81</xdr:row>
      <xdr:rowOff>116840</xdr:rowOff>
    </xdr:to>
    <xdr:sp macro="" textlink="">
      <xdr:nvSpPr>
        <xdr:cNvPr id="442" name="楕円 441"/>
        <xdr:cNvSpPr/>
      </xdr:nvSpPr>
      <xdr:spPr>
        <a:xfrm>
          <a:off x="147320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101600</xdr:rowOff>
    </xdr:from>
    <xdr:ext cx="762000" cy="259080"/>
    <xdr:sp macro="" textlink="">
      <xdr:nvSpPr>
        <xdr:cNvPr id="443" name="テキスト ボックス 442"/>
        <xdr:cNvSpPr txBox="1"/>
      </xdr:nvSpPr>
      <xdr:spPr>
        <a:xfrm>
          <a:off x="14401800" y="1398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106680</xdr:rowOff>
    </xdr:from>
    <xdr:to xmlns:xdr="http://schemas.openxmlformats.org/drawingml/2006/spreadsheetDrawing">
      <xdr:col>69</xdr:col>
      <xdr:colOff>142875</xdr:colOff>
      <xdr:row>82</xdr:row>
      <xdr:rowOff>36830</xdr:rowOff>
    </xdr:to>
    <xdr:sp macro="" textlink="">
      <xdr:nvSpPr>
        <xdr:cNvPr id="444" name="楕円 443"/>
        <xdr:cNvSpPr/>
      </xdr:nvSpPr>
      <xdr:spPr>
        <a:xfrm>
          <a:off x="138430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82</xdr:row>
      <xdr:rowOff>21590</xdr:rowOff>
    </xdr:from>
    <xdr:ext cx="761365" cy="259080"/>
    <xdr:sp macro="" textlink="">
      <xdr:nvSpPr>
        <xdr:cNvPr id="445" name="テキスト ボックス 444"/>
        <xdr:cNvSpPr txBox="1"/>
      </xdr:nvSpPr>
      <xdr:spPr>
        <a:xfrm>
          <a:off x="13512800" y="14080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81</xdr:row>
      <xdr:rowOff>156210</xdr:rowOff>
    </xdr:from>
    <xdr:to xmlns:xdr="http://schemas.openxmlformats.org/drawingml/2006/spreadsheetDrawing">
      <xdr:col>65</xdr:col>
      <xdr:colOff>53975</xdr:colOff>
      <xdr:row>82</xdr:row>
      <xdr:rowOff>86360</xdr:rowOff>
    </xdr:to>
    <xdr:sp macro="" textlink="">
      <xdr:nvSpPr>
        <xdr:cNvPr id="446" name="楕円 445"/>
        <xdr:cNvSpPr/>
      </xdr:nvSpPr>
      <xdr:spPr>
        <a:xfrm>
          <a:off x="12954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82</xdr:row>
      <xdr:rowOff>71120</xdr:rowOff>
    </xdr:from>
    <xdr:ext cx="762000" cy="259080"/>
    <xdr:sp macro="" textlink="">
      <xdr:nvSpPr>
        <xdr:cNvPr id="447" name="テキスト ボックス 446"/>
        <xdr:cNvSpPr txBox="1"/>
      </xdr:nvSpPr>
      <xdr:spPr>
        <a:xfrm>
          <a:off x="12623800" y="1413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1365" cy="259080"/>
    <xdr:sp macro="" textlink="">
      <xdr:nvSpPr>
        <xdr:cNvPr id="44" name="人口1人当たり決算額の推移最小値テキスト130"/>
        <xdr:cNvSpPr txBox="1"/>
      </xdr:nvSpPr>
      <xdr:spPr>
        <a:xfrm>
          <a:off x="5740400" y="3561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1365" cy="259080"/>
    <xdr:sp macro="" textlink="">
      <xdr:nvSpPr>
        <xdr:cNvPr id="46" name="人口1人当たり決算額の推移最大値テキスト130"/>
        <xdr:cNvSpPr txBox="1"/>
      </xdr:nvSpPr>
      <xdr:spPr>
        <a:xfrm>
          <a:off x="5740400" y="204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159385</xdr:rowOff>
    </xdr:from>
    <xdr:to xmlns:xdr="http://schemas.openxmlformats.org/drawingml/2006/spreadsheetDrawing">
      <xdr:col>29</xdr:col>
      <xdr:colOff>127000</xdr:colOff>
      <xdr:row>17</xdr:row>
      <xdr:rowOff>164465</xdr:rowOff>
    </xdr:to>
    <xdr:cxnSp macro="">
      <xdr:nvCxnSpPr>
        <xdr:cNvPr id="48" name="直線コネクタ 47"/>
        <xdr:cNvCxnSpPr/>
      </xdr:nvCxnSpPr>
      <xdr:spPr>
        <a:xfrm flipV="1">
          <a:off x="5003800" y="3121660"/>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94615</xdr:rowOff>
    </xdr:from>
    <xdr:ext cx="761365" cy="259080"/>
    <xdr:sp macro="" textlink="">
      <xdr:nvSpPr>
        <xdr:cNvPr id="49" name="人口1人当たり決算額の推移平均値テキスト130"/>
        <xdr:cNvSpPr txBox="1"/>
      </xdr:nvSpPr>
      <xdr:spPr>
        <a:xfrm>
          <a:off x="5740400" y="32283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164465</xdr:rowOff>
    </xdr:from>
    <xdr:to xmlns:xdr="http://schemas.openxmlformats.org/drawingml/2006/spreadsheetDrawing">
      <xdr:col>26</xdr:col>
      <xdr:colOff>50800</xdr:colOff>
      <xdr:row>18</xdr:row>
      <xdr:rowOff>4445</xdr:rowOff>
    </xdr:to>
    <xdr:cxnSp macro="">
      <xdr:nvCxnSpPr>
        <xdr:cNvPr id="51" name="直線コネクタ 50"/>
        <xdr:cNvCxnSpPr/>
      </xdr:nvCxnSpPr>
      <xdr:spPr>
        <a:xfrm flipV="1">
          <a:off x="4305300" y="312674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60325</xdr:rowOff>
    </xdr:from>
    <xdr:ext cx="736600" cy="259080"/>
    <xdr:sp macro="" textlink="">
      <xdr:nvSpPr>
        <xdr:cNvPr id="53" name="テキスト ボックス 52"/>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4445</xdr:rowOff>
    </xdr:from>
    <xdr:to xmlns:xdr="http://schemas.openxmlformats.org/drawingml/2006/spreadsheetDrawing">
      <xdr:col>22</xdr:col>
      <xdr:colOff>114300</xdr:colOff>
      <xdr:row>18</xdr:row>
      <xdr:rowOff>65405</xdr:rowOff>
    </xdr:to>
    <xdr:cxnSp macro="">
      <xdr:nvCxnSpPr>
        <xdr:cNvPr id="54" name="直線コネクタ 53"/>
        <xdr:cNvCxnSpPr/>
      </xdr:nvCxnSpPr>
      <xdr:spPr>
        <a:xfrm flipV="1">
          <a:off x="3606800" y="3138170"/>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76835</xdr:rowOff>
    </xdr:from>
    <xdr:ext cx="762000" cy="258445"/>
    <xdr:sp macro="" textlink="">
      <xdr:nvSpPr>
        <xdr:cNvPr id="56" name="テキスト ボックス 55"/>
        <xdr:cNvSpPr txBox="1"/>
      </xdr:nvSpPr>
      <xdr:spPr>
        <a:xfrm>
          <a:off x="3924300" y="3382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65405</xdr:rowOff>
    </xdr:from>
    <xdr:to xmlns:xdr="http://schemas.openxmlformats.org/drawingml/2006/spreadsheetDrawing">
      <xdr:col>18</xdr:col>
      <xdr:colOff>177800</xdr:colOff>
      <xdr:row>18</xdr:row>
      <xdr:rowOff>73660</xdr:rowOff>
    </xdr:to>
    <xdr:cxnSp macro="">
      <xdr:nvCxnSpPr>
        <xdr:cNvPr id="57" name="直線コネクタ 56"/>
        <xdr:cNvCxnSpPr/>
      </xdr:nvCxnSpPr>
      <xdr:spPr>
        <a:xfrm flipV="1">
          <a:off x="2908300" y="319913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90170</xdr:rowOff>
    </xdr:from>
    <xdr:ext cx="762000" cy="259080"/>
    <xdr:sp macro="" textlink="">
      <xdr:nvSpPr>
        <xdr:cNvPr id="59" name="テキスト ボックス 58"/>
        <xdr:cNvSpPr txBox="1"/>
      </xdr:nvSpPr>
      <xdr:spPr>
        <a:xfrm>
          <a:off x="3225800" y="339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111760</xdr:rowOff>
    </xdr:from>
    <xdr:ext cx="762000" cy="258445"/>
    <xdr:sp macro="" textlink="">
      <xdr:nvSpPr>
        <xdr:cNvPr id="61" name="テキスト ボックス 60"/>
        <xdr:cNvSpPr txBox="1"/>
      </xdr:nvSpPr>
      <xdr:spPr>
        <a:xfrm>
          <a:off x="2527300" y="341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109220</xdr:rowOff>
    </xdr:from>
    <xdr:to xmlns:xdr="http://schemas.openxmlformats.org/drawingml/2006/spreadsheetDrawing">
      <xdr:col>29</xdr:col>
      <xdr:colOff>177800</xdr:colOff>
      <xdr:row>18</xdr:row>
      <xdr:rowOff>38735</xdr:rowOff>
    </xdr:to>
    <xdr:sp macro="" textlink="">
      <xdr:nvSpPr>
        <xdr:cNvPr id="67" name="楕円 66"/>
        <xdr:cNvSpPr/>
      </xdr:nvSpPr>
      <xdr:spPr>
        <a:xfrm>
          <a:off x="56007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125095</xdr:rowOff>
    </xdr:from>
    <xdr:ext cx="761365" cy="258445"/>
    <xdr:sp macro="" textlink="">
      <xdr:nvSpPr>
        <xdr:cNvPr id="68" name="人口1人当たり決算額の推移該当値テキスト130"/>
        <xdr:cNvSpPr txBox="1"/>
      </xdr:nvSpPr>
      <xdr:spPr>
        <a:xfrm>
          <a:off x="5740400" y="2915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113665</xdr:rowOff>
    </xdr:from>
    <xdr:to xmlns:xdr="http://schemas.openxmlformats.org/drawingml/2006/spreadsheetDrawing">
      <xdr:col>26</xdr:col>
      <xdr:colOff>101600</xdr:colOff>
      <xdr:row>18</xdr:row>
      <xdr:rowOff>43815</xdr:rowOff>
    </xdr:to>
    <xdr:sp macro="" textlink="">
      <xdr:nvSpPr>
        <xdr:cNvPr id="69" name="楕円 68"/>
        <xdr:cNvSpPr/>
      </xdr:nvSpPr>
      <xdr:spPr>
        <a:xfrm>
          <a:off x="4953000" y="3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53975</xdr:rowOff>
    </xdr:from>
    <xdr:ext cx="736600" cy="258445"/>
    <xdr:sp macro="" textlink="">
      <xdr:nvSpPr>
        <xdr:cNvPr id="70" name="テキスト ボックス 69"/>
        <xdr:cNvSpPr txBox="1"/>
      </xdr:nvSpPr>
      <xdr:spPr>
        <a:xfrm>
          <a:off x="4622800" y="2844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125095</xdr:rowOff>
    </xdr:from>
    <xdr:to xmlns:xdr="http://schemas.openxmlformats.org/drawingml/2006/spreadsheetDrawing">
      <xdr:col>22</xdr:col>
      <xdr:colOff>165100</xdr:colOff>
      <xdr:row>18</xdr:row>
      <xdr:rowOff>55245</xdr:rowOff>
    </xdr:to>
    <xdr:sp macro="" textlink="">
      <xdr:nvSpPr>
        <xdr:cNvPr id="71" name="楕円 70"/>
        <xdr:cNvSpPr/>
      </xdr:nvSpPr>
      <xdr:spPr>
        <a:xfrm>
          <a:off x="42545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65405</xdr:rowOff>
    </xdr:from>
    <xdr:ext cx="762000" cy="258445"/>
    <xdr:sp macro="" textlink="">
      <xdr:nvSpPr>
        <xdr:cNvPr id="72" name="テキスト ボックス 71"/>
        <xdr:cNvSpPr txBox="1"/>
      </xdr:nvSpPr>
      <xdr:spPr>
        <a:xfrm>
          <a:off x="3924300" y="2856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14605</xdr:rowOff>
    </xdr:from>
    <xdr:to xmlns:xdr="http://schemas.openxmlformats.org/drawingml/2006/spreadsheetDrawing">
      <xdr:col>19</xdr:col>
      <xdr:colOff>38100</xdr:colOff>
      <xdr:row>18</xdr:row>
      <xdr:rowOff>116205</xdr:rowOff>
    </xdr:to>
    <xdr:sp macro="" textlink="">
      <xdr:nvSpPr>
        <xdr:cNvPr id="73" name="楕円 72"/>
        <xdr:cNvSpPr/>
      </xdr:nvSpPr>
      <xdr:spPr>
        <a:xfrm>
          <a:off x="35560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126365</xdr:rowOff>
    </xdr:from>
    <xdr:ext cx="762000" cy="259080"/>
    <xdr:sp macro="" textlink="">
      <xdr:nvSpPr>
        <xdr:cNvPr id="74" name="テキスト ボックス 73"/>
        <xdr:cNvSpPr txBox="1"/>
      </xdr:nvSpPr>
      <xdr:spPr>
        <a:xfrm>
          <a:off x="3225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22860</xdr:rowOff>
    </xdr:from>
    <xdr:to xmlns:xdr="http://schemas.openxmlformats.org/drawingml/2006/spreadsheetDrawing">
      <xdr:col>15</xdr:col>
      <xdr:colOff>101600</xdr:colOff>
      <xdr:row>18</xdr:row>
      <xdr:rowOff>124460</xdr:rowOff>
    </xdr:to>
    <xdr:sp macro="" textlink="">
      <xdr:nvSpPr>
        <xdr:cNvPr id="75" name="楕円 74"/>
        <xdr:cNvSpPr/>
      </xdr:nvSpPr>
      <xdr:spPr>
        <a:xfrm>
          <a:off x="2857500" y="315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134620</xdr:rowOff>
    </xdr:from>
    <xdr:ext cx="762000" cy="258445"/>
    <xdr:sp macro="" textlink="">
      <xdr:nvSpPr>
        <xdr:cNvPr id="76" name="テキスト ボックス 75"/>
        <xdr:cNvSpPr txBox="1"/>
      </xdr:nvSpPr>
      <xdr:spPr>
        <a:xfrm>
          <a:off x="25273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3" name="テキスト ボックス 92"/>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7810"/>
    <xdr:sp macro="" textlink="">
      <xdr:nvSpPr>
        <xdr:cNvPr id="104"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6"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126365</xdr:rowOff>
    </xdr:from>
    <xdr:to xmlns:xdr="http://schemas.openxmlformats.org/drawingml/2006/spreadsheetDrawing">
      <xdr:col>29</xdr:col>
      <xdr:colOff>127000</xdr:colOff>
      <xdr:row>36</xdr:row>
      <xdr:rowOff>156210</xdr:rowOff>
    </xdr:to>
    <xdr:cxnSp macro="">
      <xdr:nvCxnSpPr>
        <xdr:cNvPr id="108" name="直線コネクタ 107"/>
        <xdr:cNvCxnSpPr/>
      </xdr:nvCxnSpPr>
      <xdr:spPr>
        <a:xfrm flipV="1">
          <a:off x="5003800" y="7079615"/>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15875</xdr:rowOff>
    </xdr:from>
    <xdr:ext cx="761365" cy="258445"/>
    <xdr:sp macro="" textlink="">
      <xdr:nvSpPr>
        <xdr:cNvPr id="109" name="人口1人当たり決算額の推移平均値テキスト445"/>
        <xdr:cNvSpPr txBox="1"/>
      </xdr:nvSpPr>
      <xdr:spPr>
        <a:xfrm>
          <a:off x="5740400" y="7140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132715</xdr:rowOff>
    </xdr:from>
    <xdr:to xmlns:xdr="http://schemas.openxmlformats.org/drawingml/2006/spreadsheetDrawing">
      <xdr:col>26</xdr:col>
      <xdr:colOff>50800</xdr:colOff>
      <xdr:row>36</xdr:row>
      <xdr:rowOff>156210</xdr:rowOff>
    </xdr:to>
    <xdr:cxnSp macro="">
      <xdr:nvCxnSpPr>
        <xdr:cNvPr id="111" name="直線コネクタ 110"/>
        <xdr:cNvCxnSpPr/>
      </xdr:nvCxnSpPr>
      <xdr:spPr>
        <a:xfrm>
          <a:off x="4305300" y="708596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132715</xdr:rowOff>
    </xdr:from>
    <xdr:to xmlns:xdr="http://schemas.openxmlformats.org/drawingml/2006/spreadsheetDrawing">
      <xdr:col>22</xdr:col>
      <xdr:colOff>114300</xdr:colOff>
      <xdr:row>37</xdr:row>
      <xdr:rowOff>21590</xdr:rowOff>
    </xdr:to>
    <xdr:cxnSp macro="">
      <xdr:nvCxnSpPr>
        <xdr:cNvPr id="114" name="直線コネクタ 113"/>
        <xdr:cNvCxnSpPr/>
      </xdr:nvCxnSpPr>
      <xdr:spPr>
        <a:xfrm flipV="1">
          <a:off x="3606800" y="708596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167640</xdr:rowOff>
    </xdr:from>
    <xdr:to xmlns:xdr="http://schemas.openxmlformats.org/drawingml/2006/spreadsheetDrawing">
      <xdr:col>18</xdr:col>
      <xdr:colOff>177800</xdr:colOff>
      <xdr:row>37</xdr:row>
      <xdr:rowOff>21590</xdr:rowOff>
    </xdr:to>
    <xdr:cxnSp macro="">
      <xdr:nvCxnSpPr>
        <xdr:cNvPr id="117" name="直線コネクタ 116"/>
        <xdr:cNvCxnSpPr/>
      </xdr:nvCxnSpPr>
      <xdr:spPr>
        <a:xfrm>
          <a:off x="2908300" y="712089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75565</xdr:rowOff>
    </xdr:from>
    <xdr:to xmlns:xdr="http://schemas.openxmlformats.org/drawingml/2006/spreadsheetDrawing">
      <xdr:col>29</xdr:col>
      <xdr:colOff>177800</xdr:colOff>
      <xdr:row>37</xdr:row>
      <xdr:rowOff>5080</xdr:rowOff>
    </xdr:to>
    <xdr:sp macro="" textlink="">
      <xdr:nvSpPr>
        <xdr:cNvPr id="127" name="楕円 126"/>
        <xdr:cNvSpPr/>
      </xdr:nvSpPr>
      <xdr:spPr>
        <a:xfrm>
          <a:off x="5600700" y="7028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263525</xdr:rowOff>
    </xdr:from>
    <xdr:ext cx="761365" cy="259080"/>
    <xdr:sp macro="" textlink="">
      <xdr:nvSpPr>
        <xdr:cNvPr id="128" name="人口1人当たり決算額の推移該当値テキスト445"/>
        <xdr:cNvSpPr txBox="1"/>
      </xdr:nvSpPr>
      <xdr:spPr>
        <a:xfrm>
          <a:off x="5740400" y="6873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105410</xdr:rowOff>
    </xdr:from>
    <xdr:to xmlns:xdr="http://schemas.openxmlformats.org/drawingml/2006/spreadsheetDrawing">
      <xdr:col>26</xdr:col>
      <xdr:colOff>101600</xdr:colOff>
      <xdr:row>37</xdr:row>
      <xdr:rowOff>34925</xdr:rowOff>
    </xdr:to>
    <xdr:sp macro="" textlink="">
      <xdr:nvSpPr>
        <xdr:cNvPr id="129" name="楕円 128"/>
        <xdr:cNvSpPr/>
      </xdr:nvSpPr>
      <xdr:spPr>
        <a:xfrm>
          <a:off x="4953000" y="7058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217805</xdr:rowOff>
    </xdr:from>
    <xdr:ext cx="736600" cy="259080"/>
    <xdr:sp macro="" textlink="">
      <xdr:nvSpPr>
        <xdr:cNvPr id="130" name="テキスト ボックス 129"/>
        <xdr:cNvSpPr txBox="1"/>
      </xdr:nvSpPr>
      <xdr:spPr>
        <a:xfrm>
          <a:off x="4622800" y="682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81915</xdr:rowOff>
    </xdr:from>
    <xdr:to xmlns:xdr="http://schemas.openxmlformats.org/drawingml/2006/spreadsheetDrawing">
      <xdr:col>22</xdr:col>
      <xdr:colOff>165100</xdr:colOff>
      <xdr:row>37</xdr:row>
      <xdr:rowOff>12065</xdr:rowOff>
    </xdr:to>
    <xdr:sp macro="" textlink="">
      <xdr:nvSpPr>
        <xdr:cNvPr id="131" name="楕円 130"/>
        <xdr:cNvSpPr/>
      </xdr:nvSpPr>
      <xdr:spPr>
        <a:xfrm>
          <a:off x="4254500" y="703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193675</xdr:rowOff>
    </xdr:from>
    <xdr:ext cx="762000" cy="258445"/>
    <xdr:sp macro="" textlink="">
      <xdr:nvSpPr>
        <xdr:cNvPr id="132" name="テキスト ボックス 131"/>
        <xdr:cNvSpPr txBox="1"/>
      </xdr:nvSpPr>
      <xdr:spPr>
        <a:xfrm>
          <a:off x="3924300" y="6804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141605</xdr:rowOff>
    </xdr:from>
    <xdr:to xmlns:xdr="http://schemas.openxmlformats.org/drawingml/2006/spreadsheetDrawing">
      <xdr:col>19</xdr:col>
      <xdr:colOff>38100</xdr:colOff>
      <xdr:row>37</xdr:row>
      <xdr:rowOff>71120</xdr:rowOff>
    </xdr:to>
    <xdr:sp macro="" textlink="">
      <xdr:nvSpPr>
        <xdr:cNvPr id="133" name="楕円 132"/>
        <xdr:cNvSpPr/>
      </xdr:nvSpPr>
      <xdr:spPr>
        <a:xfrm>
          <a:off x="3556000" y="7094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252730</xdr:rowOff>
    </xdr:from>
    <xdr:ext cx="762000" cy="259080"/>
    <xdr:sp macro="" textlink="">
      <xdr:nvSpPr>
        <xdr:cNvPr id="134" name="テキスト ボックス 133"/>
        <xdr:cNvSpPr txBox="1"/>
      </xdr:nvSpPr>
      <xdr:spPr>
        <a:xfrm>
          <a:off x="32258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135" name="楕円 134"/>
        <xdr:cNvSpPr/>
      </xdr:nvSpPr>
      <xdr:spPr>
        <a:xfrm>
          <a:off x="2857500" y="707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228600</xdr:rowOff>
    </xdr:from>
    <xdr:ext cx="762000" cy="259080"/>
    <xdr:sp macro="" textlink="">
      <xdr:nvSpPr>
        <xdr:cNvPr id="136" name="テキスト ボックス 135"/>
        <xdr:cNvSpPr txBox="1"/>
      </xdr:nvSpPr>
      <xdr:spPr>
        <a:xfrm>
          <a:off x="25273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1,937
1,905
114.25
2,826,137
2,733,482
90,760
1,828,804
2,452,320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109220</xdr:rowOff>
    </xdr:from>
    <xdr:to xmlns:xdr="http://schemas.openxmlformats.org/drawingml/2006/spreadsheetDrawing">
      <xdr:col>24</xdr:col>
      <xdr:colOff>63500</xdr:colOff>
      <xdr:row>35</xdr:row>
      <xdr:rowOff>123190</xdr:rowOff>
    </xdr:to>
    <xdr:cxnSp macro="">
      <xdr:nvCxnSpPr>
        <xdr:cNvPr id="60" name="直線コネクタ 59"/>
        <xdr:cNvCxnSpPr/>
      </xdr:nvCxnSpPr>
      <xdr:spPr>
        <a:xfrm flipV="1">
          <a:off x="3797300" y="61099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98805" cy="258445"/>
    <xdr:sp macro="" textlink="">
      <xdr:nvSpPr>
        <xdr:cNvPr id="61" name="人件費平均値テキスト"/>
        <xdr:cNvSpPr txBox="1"/>
      </xdr:nvSpPr>
      <xdr:spPr>
        <a:xfrm>
          <a:off x="4686300" y="62020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122555</xdr:rowOff>
    </xdr:from>
    <xdr:to xmlns:xdr="http://schemas.openxmlformats.org/drawingml/2006/spreadsheetDrawing">
      <xdr:col>19</xdr:col>
      <xdr:colOff>177800</xdr:colOff>
      <xdr:row>35</xdr:row>
      <xdr:rowOff>123190</xdr:rowOff>
    </xdr:to>
    <xdr:cxnSp macro="">
      <xdr:nvCxnSpPr>
        <xdr:cNvPr id="63" name="直線コネクタ 62"/>
        <xdr:cNvCxnSpPr/>
      </xdr:nvCxnSpPr>
      <xdr:spPr>
        <a:xfrm>
          <a:off x="2908300" y="6123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160020</xdr:rowOff>
    </xdr:from>
    <xdr:ext cx="598170" cy="259080"/>
    <xdr:sp macro="" textlink="">
      <xdr:nvSpPr>
        <xdr:cNvPr id="65" name="テキスト ボックス 64"/>
        <xdr:cNvSpPr txBox="1"/>
      </xdr:nvSpPr>
      <xdr:spPr>
        <a:xfrm>
          <a:off x="3497580" y="633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122555</xdr:rowOff>
    </xdr:from>
    <xdr:to xmlns:xdr="http://schemas.openxmlformats.org/drawingml/2006/spreadsheetDrawing">
      <xdr:col>15</xdr:col>
      <xdr:colOff>50800</xdr:colOff>
      <xdr:row>36</xdr:row>
      <xdr:rowOff>34925</xdr:rowOff>
    </xdr:to>
    <xdr:cxnSp macro="">
      <xdr:nvCxnSpPr>
        <xdr:cNvPr id="66" name="直線コネクタ 65"/>
        <xdr:cNvCxnSpPr/>
      </xdr:nvCxnSpPr>
      <xdr:spPr>
        <a:xfrm flipV="1">
          <a:off x="2019300" y="612330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2540</xdr:rowOff>
    </xdr:from>
    <xdr:ext cx="598170" cy="259080"/>
    <xdr:sp macro="" textlink="">
      <xdr:nvSpPr>
        <xdr:cNvPr id="68" name="テキスト ボックス 67"/>
        <xdr:cNvSpPr txBox="1"/>
      </xdr:nvSpPr>
      <xdr:spPr>
        <a:xfrm>
          <a:off x="2608580" y="6346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34925</xdr:rowOff>
    </xdr:from>
    <xdr:to xmlns:xdr="http://schemas.openxmlformats.org/drawingml/2006/spreadsheetDrawing">
      <xdr:col>10</xdr:col>
      <xdr:colOff>114300</xdr:colOff>
      <xdr:row>36</xdr:row>
      <xdr:rowOff>48260</xdr:rowOff>
    </xdr:to>
    <xdr:cxnSp macro="">
      <xdr:nvCxnSpPr>
        <xdr:cNvPr id="69" name="直線コネクタ 68"/>
        <xdr:cNvCxnSpPr/>
      </xdr:nvCxnSpPr>
      <xdr:spPr>
        <a:xfrm flipV="1">
          <a:off x="1130300" y="6207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52070</xdr:rowOff>
    </xdr:from>
    <xdr:ext cx="598170" cy="258445"/>
    <xdr:sp macro="" textlink="">
      <xdr:nvSpPr>
        <xdr:cNvPr id="71" name="テキスト ボックス 70"/>
        <xdr:cNvSpPr txBox="1"/>
      </xdr:nvSpPr>
      <xdr:spPr>
        <a:xfrm>
          <a:off x="1719580" y="6395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66040</xdr:rowOff>
    </xdr:from>
    <xdr:ext cx="598170" cy="258445"/>
    <xdr:sp macro="" textlink="">
      <xdr:nvSpPr>
        <xdr:cNvPr id="73" name="テキスト ボックス 72"/>
        <xdr:cNvSpPr txBox="1"/>
      </xdr:nvSpPr>
      <xdr:spPr>
        <a:xfrm>
          <a:off x="830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57785</xdr:rowOff>
    </xdr:from>
    <xdr:to xmlns:xdr="http://schemas.openxmlformats.org/drawingml/2006/spreadsheetDrawing">
      <xdr:col>24</xdr:col>
      <xdr:colOff>114300</xdr:colOff>
      <xdr:row>35</xdr:row>
      <xdr:rowOff>159385</xdr:rowOff>
    </xdr:to>
    <xdr:sp macro="" textlink="">
      <xdr:nvSpPr>
        <xdr:cNvPr id="79" name="楕円 78"/>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80645</xdr:rowOff>
    </xdr:from>
    <xdr:ext cx="598805" cy="259080"/>
    <xdr:sp macro="" textlink="">
      <xdr:nvSpPr>
        <xdr:cNvPr id="80" name="人件費該当値テキスト"/>
        <xdr:cNvSpPr txBox="1"/>
      </xdr:nvSpPr>
      <xdr:spPr>
        <a:xfrm>
          <a:off x="4686300" y="5909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72390</xdr:rowOff>
    </xdr:from>
    <xdr:to xmlns:xdr="http://schemas.openxmlformats.org/drawingml/2006/spreadsheetDrawing">
      <xdr:col>20</xdr:col>
      <xdr:colOff>38100</xdr:colOff>
      <xdr:row>36</xdr:row>
      <xdr:rowOff>2540</xdr:rowOff>
    </xdr:to>
    <xdr:sp macro="" textlink="">
      <xdr:nvSpPr>
        <xdr:cNvPr id="81" name="楕円 80"/>
        <xdr:cNvSpPr/>
      </xdr:nvSpPr>
      <xdr:spPr>
        <a:xfrm>
          <a:off x="3746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19050</xdr:rowOff>
    </xdr:from>
    <xdr:ext cx="598170" cy="258445"/>
    <xdr:sp macro="" textlink="">
      <xdr:nvSpPr>
        <xdr:cNvPr id="82" name="テキスト ボックス 81"/>
        <xdr:cNvSpPr txBox="1"/>
      </xdr:nvSpPr>
      <xdr:spPr>
        <a:xfrm>
          <a:off x="3497580" y="5848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71755</xdr:rowOff>
    </xdr:from>
    <xdr:to xmlns:xdr="http://schemas.openxmlformats.org/drawingml/2006/spreadsheetDrawing">
      <xdr:col>15</xdr:col>
      <xdr:colOff>101600</xdr:colOff>
      <xdr:row>36</xdr:row>
      <xdr:rowOff>1905</xdr:rowOff>
    </xdr:to>
    <xdr:sp macro="" textlink="">
      <xdr:nvSpPr>
        <xdr:cNvPr id="83" name="楕円 82"/>
        <xdr:cNvSpPr/>
      </xdr:nvSpPr>
      <xdr:spPr>
        <a:xfrm>
          <a:off x="2857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18415</xdr:rowOff>
    </xdr:from>
    <xdr:ext cx="598170" cy="258445"/>
    <xdr:sp macro="" textlink="">
      <xdr:nvSpPr>
        <xdr:cNvPr id="84" name="テキスト ボックス 83"/>
        <xdr:cNvSpPr txBox="1"/>
      </xdr:nvSpPr>
      <xdr:spPr>
        <a:xfrm>
          <a:off x="2608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155575</xdr:rowOff>
    </xdr:from>
    <xdr:to xmlns:xdr="http://schemas.openxmlformats.org/drawingml/2006/spreadsheetDrawing">
      <xdr:col>10</xdr:col>
      <xdr:colOff>165100</xdr:colOff>
      <xdr:row>36</xdr:row>
      <xdr:rowOff>86360</xdr:rowOff>
    </xdr:to>
    <xdr:sp macro="" textlink="">
      <xdr:nvSpPr>
        <xdr:cNvPr id="85" name="楕円 84"/>
        <xdr:cNvSpPr/>
      </xdr:nvSpPr>
      <xdr:spPr>
        <a:xfrm>
          <a:off x="1968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102235</xdr:rowOff>
    </xdr:from>
    <xdr:ext cx="598170" cy="258445"/>
    <xdr:sp macro="" textlink="">
      <xdr:nvSpPr>
        <xdr:cNvPr id="86" name="テキスト ボックス 85"/>
        <xdr:cNvSpPr txBox="1"/>
      </xdr:nvSpPr>
      <xdr:spPr>
        <a:xfrm>
          <a:off x="1719580" y="5931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168910</xdr:rowOff>
    </xdr:from>
    <xdr:to xmlns:xdr="http://schemas.openxmlformats.org/drawingml/2006/spreadsheetDrawing">
      <xdr:col>6</xdr:col>
      <xdr:colOff>38100</xdr:colOff>
      <xdr:row>36</xdr:row>
      <xdr:rowOff>99060</xdr:rowOff>
    </xdr:to>
    <xdr:sp macro="" textlink="">
      <xdr:nvSpPr>
        <xdr:cNvPr id="87" name="楕円 86"/>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115570</xdr:rowOff>
    </xdr:from>
    <xdr:ext cx="598170" cy="259080"/>
    <xdr:sp macro="" textlink="">
      <xdr:nvSpPr>
        <xdr:cNvPr id="88" name="テキスト ボックス 87"/>
        <xdr:cNvSpPr txBox="1"/>
      </xdr:nvSpPr>
      <xdr:spPr>
        <a:xfrm>
          <a:off x="830580" y="594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47625</xdr:rowOff>
    </xdr:from>
    <xdr:to xmlns:xdr="http://schemas.openxmlformats.org/drawingml/2006/spreadsheetDrawing">
      <xdr:col>24</xdr:col>
      <xdr:colOff>63500</xdr:colOff>
      <xdr:row>58</xdr:row>
      <xdr:rowOff>59690</xdr:rowOff>
    </xdr:to>
    <xdr:cxnSp macro="">
      <xdr:nvCxnSpPr>
        <xdr:cNvPr id="119" name="直線コネクタ 118"/>
        <xdr:cNvCxnSpPr/>
      </xdr:nvCxnSpPr>
      <xdr:spPr>
        <a:xfrm flipV="1">
          <a:off x="3797300" y="99917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30480</xdr:rowOff>
    </xdr:from>
    <xdr:to xmlns:xdr="http://schemas.openxmlformats.org/drawingml/2006/spreadsheetDrawing">
      <xdr:col>19</xdr:col>
      <xdr:colOff>177800</xdr:colOff>
      <xdr:row>58</xdr:row>
      <xdr:rowOff>59690</xdr:rowOff>
    </xdr:to>
    <xdr:cxnSp macro="">
      <xdr:nvCxnSpPr>
        <xdr:cNvPr id="122" name="直線コネクタ 121"/>
        <xdr:cNvCxnSpPr/>
      </xdr:nvCxnSpPr>
      <xdr:spPr>
        <a:xfrm>
          <a:off x="2908300" y="99745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8170" cy="259080"/>
    <xdr:sp macro="" textlink="">
      <xdr:nvSpPr>
        <xdr:cNvPr id="124" name="テキスト ボックス 123"/>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30480</xdr:rowOff>
    </xdr:from>
    <xdr:to xmlns:xdr="http://schemas.openxmlformats.org/drawingml/2006/spreadsheetDrawing">
      <xdr:col>15</xdr:col>
      <xdr:colOff>50800</xdr:colOff>
      <xdr:row>58</xdr:row>
      <xdr:rowOff>43815</xdr:rowOff>
    </xdr:to>
    <xdr:cxnSp macro="">
      <xdr:nvCxnSpPr>
        <xdr:cNvPr id="125" name="直線コネクタ 124"/>
        <xdr:cNvCxnSpPr/>
      </xdr:nvCxnSpPr>
      <xdr:spPr>
        <a:xfrm flipV="1">
          <a:off x="2019300" y="9974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93980</xdr:rowOff>
    </xdr:from>
    <xdr:ext cx="598170" cy="259080"/>
    <xdr:sp macro="" textlink="">
      <xdr:nvSpPr>
        <xdr:cNvPr id="127" name="テキスト ボックス 126"/>
        <xdr:cNvSpPr txBox="1"/>
      </xdr:nvSpPr>
      <xdr:spPr>
        <a:xfrm>
          <a:off x="2608580" y="969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41910</xdr:rowOff>
    </xdr:from>
    <xdr:to xmlns:xdr="http://schemas.openxmlformats.org/drawingml/2006/spreadsheetDrawing">
      <xdr:col>10</xdr:col>
      <xdr:colOff>114300</xdr:colOff>
      <xdr:row>58</xdr:row>
      <xdr:rowOff>43815</xdr:rowOff>
    </xdr:to>
    <xdr:cxnSp macro="">
      <xdr:nvCxnSpPr>
        <xdr:cNvPr id="128" name="直線コネクタ 127"/>
        <xdr:cNvCxnSpPr/>
      </xdr:nvCxnSpPr>
      <xdr:spPr>
        <a:xfrm>
          <a:off x="1130300" y="99860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98425</xdr:rowOff>
    </xdr:from>
    <xdr:ext cx="598170" cy="258445"/>
    <xdr:sp macro="" textlink="">
      <xdr:nvSpPr>
        <xdr:cNvPr id="130" name="テキスト ボックス 129"/>
        <xdr:cNvSpPr txBox="1"/>
      </xdr:nvSpPr>
      <xdr:spPr>
        <a:xfrm>
          <a:off x="1719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103505</xdr:rowOff>
    </xdr:from>
    <xdr:ext cx="598170" cy="259080"/>
    <xdr:sp macro="" textlink="">
      <xdr:nvSpPr>
        <xdr:cNvPr id="132" name="テキスト ボックス 131"/>
        <xdr:cNvSpPr txBox="1"/>
      </xdr:nvSpPr>
      <xdr:spPr>
        <a:xfrm>
          <a:off x="830580" y="9704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168275</xdr:rowOff>
    </xdr:from>
    <xdr:to xmlns:xdr="http://schemas.openxmlformats.org/drawingml/2006/spreadsheetDrawing">
      <xdr:col>24</xdr:col>
      <xdr:colOff>114300</xdr:colOff>
      <xdr:row>58</xdr:row>
      <xdr:rowOff>98425</xdr:rowOff>
    </xdr:to>
    <xdr:sp macro="" textlink="">
      <xdr:nvSpPr>
        <xdr:cNvPr id="138" name="楕円 137"/>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86360</xdr:rowOff>
    </xdr:from>
    <xdr:ext cx="598805" cy="258445"/>
    <xdr:sp macro="" textlink="">
      <xdr:nvSpPr>
        <xdr:cNvPr id="139" name="物件費該当値テキスト"/>
        <xdr:cNvSpPr txBox="1"/>
      </xdr:nvSpPr>
      <xdr:spPr>
        <a:xfrm>
          <a:off x="4686300" y="9859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8890</xdr:rowOff>
    </xdr:from>
    <xdr:to xmlns:xdr="http://schemas.openxmlformats.org/drawingml/2006/spreadsheetDrawing">
      <xdr:col>20</xdr:col>
      <xdr:colOff>38100</xdr:colOff>
      <xdr:row>58</xdr:row>
      <xdr:rowOff>110490</xdr:rowOff>
    </xdr:to>
    <xdr:sp macro="" textlink="">
      <xdr:nvSpPr>
        <xdr:cNvPr id="140" name="楕円 139"/>
        <xdr:cNvSpPr/>
      </xdr:nvSpPr>
      <xdr:spPr>
        <a:xfrm>
          <a:off x="3746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101600</xdr:rowOff>
    </xdr:from>
    <xdr:ext cx="598170" cy="259080"/>
    <xdr:sp macro="" textlink="">
      <xdr:nvSpPr>
        <xdr:cNvPr id="141" name="テキスト ボックス 140"/>
        <xdr:cNvSpPr txBox="1"/>
      </xdr:nvSpPr>
      <xdr:spPr>
        <a:xfrm>
          <a:off x="3497580" y="10045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151130</xdr:rowOff>
    </xdr:from>
    <xdr:to xmlns:xdr="http://schemas.openxmlformats.org/drawingml/2006/spreadsheetDrawing">
      <xdr:col>15</xdr:col>
      <xdr:colOff>101600</xdr:colOff>
      <xdr:row>58</xdr:row>
      <xdr:rowOff>81280</xdr:rowOff>
    </xdr:to>
    <xdr:sp macro="" textlink="">
      <xdr:nvSpPr>
        <xdr:cNvPr id="142" name="楕円 141"/>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72390</xdr:rowOff>
    </xdr:from>
    <xdr:ext cx="598170" cy="259080"/>
    <xdr:sp macro="" textlink="">
      <xdr:nvSpPr>
        <xdr:cNvPr id="143" name="テキスト ボックス 142"/>
        <xdr:cNvSpPr txBox="1"/>
      </xdr:nvSpPr>
      <xdr:spPr>
        <a:xfrm>
          <a:off x="2608580" y="10016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164465</xdr:rowOff>
    </xdr:from>
    <xdr:to xmlns:xdr="http://schemas.openxmlformats.org/drawingml/2006/spreadsheetDrawing">
      <xdr:col>10</xdr:col>
      <xdr:colOff>165100</xdr:colOff>
      <xdr:row>58</xdr:row>
      <xdr:rowOff>94615</xdr:rowOff>
    </xdr:to>
    <xdr:sp macro="" textlink="">
      <xdr:nvSpPr>
        <xdr:cNvPr id="144" name="楕円 143"/>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86360</xdr:rowOff>
    </xdr:from>
    <xdr:ext cx="598170" cy="258445"/>
    <xdr:sp macro="" textlink="">
      <xdr:nvSpPr>
        <xdr:cNvPr id="145" name="テキスト ボックス 144"/>
        <xdr:cNvSpPr txBox="1"/>
      </xdr:nvSpPr>
      <xdr:spPr>
        <a:xfrm>
          <a:off x="1719580" y="10030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162560</xdr:rowOff>
    </xdr:from>
    <xdr:to xmlns:xdr="http://schemas.openxmlformats.org/drawingml/2006/spreadsheetDrawing">
      <xdr:col>6</xdr:col>
      <xdr:colOff>38100</xdr:colOff>
      <xdr:row>58</xdr:row>
      <xdr:rowOff>92710</xdr:rowOff>
    </xdr:to>
    <xdr:sp macro="" textlink="">
      <xdr:nvSpPr>
        <xdr:cNvPr id="146" name="楕円 145"/>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83820</xdr:rowOff>
    </xdr:from>
    <xdr:ext cx="598170" cy="259080"/>
    <xdr:sp macro="" textlink="">
      <xdr:nvSpPr>
        <xdr:cNvPr id="147" name="テキスト ボックス 146"/>
        <xdr:cNvSpPr txBox="1"/>
      </xdr:nvSpPr>
      <xdr:spPr>
        <a:xfrm>
          <a:off x="830580" y="10027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33020</xdr:rowOff>
    </xdr:from>
    <xdr:to xmlns:xdr="http://schemas.openxmlformats.org/drawingml/2006/spreadsheetDrawing">
      <xdr:col>24</xdr:col>
      <xdr:colOff>63500</xdr:colOff>
      <xdr:row>75</xdr:row>
      <xdr:rowOff>73660</xdr:rowOff>
    </xdr:to>
    <xdr:cxnSp macro="">
      <xdr:nvCxnSpPr>
        <xdr:cNvPr id="172" name="直線コネクタ 171"/>
        <xdr:cNvCxnSpPr/>
      </xdr:nvCxnSpPr>
      <xdr:spPr>
        <a:xfrm flipV="1">
          <a:off x="3797300" y="128917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72390</xdr:rowOff>
    </xdr:from>
    <xdr:ext cx="534670" cy="259080"/>
    <xdr:sp macro="" textlink="">
      <xdr:nvSpPr>
        <xdr:cNvPr id="173" name="維持補修費平均値テキスト"/>
        <xdr:cNvSpPr txBox="1"/>
      </xdr:nvSpPr>
      <xdr:spPr>
        <a:xfrm>
          <a:off x="4686300" y="13102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73660</xdr:rowOff>
    </xdr:from>
    <xdr:to xmlns:xdr="http://schemas.openxmlformats.org/drawingml/2006/spreadsheetDrawing">
      <xdr:col>19</xdr:col>
      <xdr:colOff>177800</xdr:colOff>
      <xdr:row>75</xdr:row>
      <xdr:rowOff>80645</xdr:rowOff>
    </xdr:to>
    <xdr:cxnSp macro="">
      <xdr:nvCxnSpPr>
        <xdr:cNvPr id="175" name="直線コネクタ 174"/>
        <xdr:cNvCxnSpPr/>
      </xdr:nvCxnSpPr>
      <xdr:spPr>
        <a:xfrm flipV="1">
          <a:off x="2908300" y="129324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29210</xdr:rowOff>
    </xdr:from>
    <xdr:ext cx="534035" cy="258445"/>
    <xdr:sp macro="" textlink="">
      <xdr:nvSpPr>
        <xdr:cNvPr id="177" name="テキスト ボックス 176"/>
        <xdr:cNvSpPr txBox="1"/>
      </xdr:nvSpPr>
      <xdr:spPr>
        <a:xfrm>
          <a:off x="3529965" y="13230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80645</xdr:rowOff>
    </xdr:from>
    <xdr:to xmlns:xdr="http://schemas.openxmlformats.org/drawingml/2006/spreadsheetDrawing">
      <xdr:col>15</xdr:col>
      <xdr:colOff>50800</xdr:colOff>
      <xdr:row>75</xdr:row>
      <xdr:rowOff>127000</xdr:rowOff>
    </xdr:to>
    <xdr:cxnSp macro="">
      <xdr:nvCxnSpPr>
        <xdr:cNvPr id="178" name="直線コネクタ 177"/>
        <xdr:cNvCxnSpPr/>
      </xdr:nvCxnSpPr>
      <xdr:spPr>
        <a:xfrm flipV="1">
          <a:off x="2019300" y="129393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52070</xdr:rowOff>
    </xdr:from>
    <xdr:ext cx="534035" cy="258445"/>
    <xdr:sp macro="" textlink="">
      <xdr:nvSpPr>
        <xdr:cNvPr id="180" name="テキスト ボックス 179"/>
        <xdr:cNvSpPr txBox="1"/>
      </xdr:nvSpPr>
      <xdr:spPr>
        <a:xfrm>
          <a:off x="2640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47625</xdr:rowOff>
    </xdr:from>
    <xdr:to xmlns:xdr="http://schemas.openxmlformats.org/drawingml/2006/spreadsheetDrawing">
      <xdr:col>10</xdr:col>
      <xdr:colOff>114300</xdr:colOff>
      <xdr:row>75</xdr:row>
      <xdr:rowOff>127000</xdr:rowOff>
    </xdr:to>
    <xdr:cxnSp macro="">
      <xdr:nvCxnSpPr>
        <xdr:cNvPr id="181" name="直線コネクタ 180"/>
        <xdr:cNvCxnSpPr/>
      </xdr:nvCxnSpPr>
      <xdr:spPr>
        <a:xfrm>
          <a:off x="1130300" y="129063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96520</xdr:rowOff>
    </xdr:from>
    <xdr:ext cx="534035" cy="259080"/>
    <xdr:sp macro="" textlink="">
      <xdr:nvSpPr>
        <xdr:cNvPr id="183" name="テキスト ボックス 182"/>
        <xdr:cNvSpPr txBox="1"/>
      </xdr:nvSpPr>
      <xdr:spPr>
        <a:xfrm>
          <a:off x="1751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84455</xdr:rowOff>
    </xdr:from>
    <xdr:ext cx="534035" cy="259080"/>
    <xdr:sp macro="" textlink="">
      <xdr:nvSpPr>
        <xdr:cNvPr id="185" name="テキスト ボックス 184"/>
        <xdr:cNvSpPr txBox="1"/>
      </xdr:nvSpPr>
      <xdr:spPr>
        <a:xfrm>
          <a:off x="862965" y="1328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153670</xdr:rowOff>
    </xdr:from>
    <xdr:to xmlns:xdr="http://schemas.openxmlformats.org/drawingml/2006/spreadsheetDrawing">
      <xdr:col>24</xdr:col>
      <xdr:colOff>114300</xdr:colOff>
      <xdr:row>75</xdr:row>
      <xdr:rowOff>83820</xdr:rowOff>
    </xdr:to>
    <xdr:sp macro="" textlink="">
      <xdr:nvSpPr>
        <xdr:cNvPr id="191" name="楕円 190"/>
        <xdr:cNvSpPr/>
      </xdr:nvSpPr>
      <xdr:spPr>
        <a:xfrm>
          <a:off x="45847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5080</xdr:rowOff>
    </xdr:from>
    <xdr:ext cx="534670" cy="259080"/>
    <xdr:sp macro="" textlink="">
      <xdr:nvSpPr>
        <xdr:cNvPr id="192" name="維持補修費該当値テキスト"/>
        <xdr:cNvSpPr txBox="1"/>
      </xdr:nvSpPr>
      <xdr:spPr>
        <a:xfrm>
          <a:off x="4686300" y="1269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22860</xdr:rowOff>
    </xdr:from>
    <xdr:to xmlns:xdr="http://schemas.openxmlformats.org/drawingml/2006/spreadsheetDrawing">
      <xdr:col>20</xdr:col>
      <xdr:colOff>38100</xdr:colOff>
      <xdr:row>75</xdr:row>
      <xdr:rowOff>124460</xdr:rowOff>
    </xdr:to>
    <xdr:sp macro="" textlink="">
      <xdr:nvSpPr>
        <xdr:cNvPr id="193" name="楕円 192"/>
        <xdr:cNvSpPr/>
      </xdr:nvSpPr>
      <xdr:spPr>
        <a:xfrm>
          <a:off x="3746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140970</xdr:rowOff>
    </xdr:from>
    <xdr:ext cx="534035" cy="259080"/>
    <xdr:sp macro="" textlink="">
      <xdr:nvSpPr>
        <xdr:cNvPr id="194" name="テキスト ボックス 193"/>
        <xdr:cNvSpPr txBox="1"/>
      </xdr:nvSpPr>
      <xdr:spPr>
        <a:xfrm>
          <a:off x="3529965" y="12656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29845</xdr:rowOff>
    </xdr:from>
    <xdr:to xmlns:xdr="http://schemas.openxmlformats.org/drawingml/2006/spreadsheetDrawing">
      <xdr:col>15</xdr:col>
      <xdr:colOff>101600</xdr:colOff>
      <xdr:row>75</xdr:row>
      <xdr:rowOff>132080</xdr:rowOff>
    </xdr:to>
    <xdr:sp macro="" textlink="">
      <xdr:nvSpPr>
        <xdr:cNvPr id="195" name="楕円 194"/>
        <xdr:cNvSpPr/>
      </xdr:nvSpPr>
      <xdr:spPr>
        <a:xfrm>
          <a:off x="2857500" y="12888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147955</xdr:rowOff>
    </xdr:from>
    <xdr:ext cx="534035" cy="258445"/>
    <xdr:sp macro="" textlink="">
      <xdr:nvSpPr>
        <xdr:cNvPr id="196" name="テキスト ボックス 195"/>
        <xdr:cNvSpPr txBox="1"/>
      </xdr:nvSpPr>
      <xdr:spPr>
        <a:xfrm>
          <a:off x="2640965" y="12663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76200</xdr:rowOff>
    </xdr:from>
    <xdr:to xmlns:xdr="http://schemas.openxmlformats.org/drawingml/2006/spreadsheetDrawing">
      <xdr:col>10</xdr:col>
      <xdr:colOff>165100</xdr:colOff>
      <xdr:row>76</xdr:row>
      <xdr:rowOff>6350</xdr:rowOff>
    </xdr:to>
    <xdr:sp macro="" textlink="">
      <xdr:nvSpPr>
        <xdr:cNvPr id="197" name="楕円 196"/>
        <xdr:cNvSpPr/>
      </xdr:nvSpPr>
      <xdr:spPr>
        <a:xfrm>
          <a:off x="1968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22860</xdr:rowOff>
    </xdr:from>
    <xdr:ext cx="534035" cy="259080"/>
    <xdr:sp macro="" textlink="">
      <xdr:nvSpPr>
        <xdr:cNvPr id="198" name="テキスト ボックス 197"/>
        <xdr:cNvSpPr txBox="1"/>
      </xdr:nvSpPr>
      <xdr:spPr>
        <a:xfrm>
          <a:off x="1751965" y="1271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168275</xdr:rowOff>
    </xdr:from>
    <xdr:to xmlns:xdr="http://schemas.openxmlformats.org/drawingml/2006/spreadsheetDrawing">
      <xdr:col>6</xdr:col>
      <xdr:colOff>38100</xdr:colOff>
      <xdr:row>75</xdr:row>
      <xdr:rowOff>98425</xdr:rowOff>
    </xdr:to>
    <xdr:sp macro="" textlink="">
      <xdr:nvSpPr>
        <xdr:cNvPr id="199" name="楕円 198"/>
        <xdr:cNvSpPr/>
      </xdr:nvSpPr>
      <xdr:spPr>
        <a:xfrm>
          <a:off x="1079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114935</xdr:rowOff>
    </xdr:from>
    <xdr:ext cx="534035" cy="259080"/>
    <xdr:sp macro="" textlink="">
      <xdr:nvSpPr>
        <xdr:cNvPr id="200" name="テキスト ボックス 199"/>
        <xdr:cNvSpPr txBox="1"/>
      </xdr:nvSpPr>
      <xdr:spPr>
        <a:xfrm>
          <a:off x="862965" y="1263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55880</xdr:rowOff>
    </xdr:from>
    <xdr:to xmlns:xdr="http://schemas.openxmlformats.org/drawingml/2006/spreadsheetDrawing">
      <xdr:col>24</xdr:col>
      <xdr:colOff>63500</xdr:colOff>
      <xdr:row>96</xdr:row>
      <xdr:rowOff>101600</xdr:rowOff>
    </xdr:to>
    <xdr:cxnSp macro="">
      <xdr:nvCxnSpPr>
        <xdr:cNvPr id="229" name="直線コネクタ 228"/>
        <xdr:cNvCxnSpPr/>
      </xdr:nvCxnSpPr>
      <xdr:spPr>
        <a:xfrm>
          <a:off x="3797300" y="1634363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55880</xdr:rowOff>
    </xdr:from>
    <xdr:to xmlns:xdr="http://schemas.openxmlformats.org/drawingml/2006/spreadsheetDrawing">
      <xdr:col>19</xdr:col>
      <xdr:colOff>177800</xdr:colOff>
      <xdr:row>96</xdr:row>
      <xdr:rowOff>138430</xdr:rowOff>
    </xdr:to>
    <xdr:cxnSp macro="">
      <xdr:nvCxnSpPr>
        <xdr:cNvPr id="232" name="直線コネクタ 231"/>
        <xdr:cNvCxnSpPr/>
      </xdr:nvCxnSpPr>
      <xdr:spPr>
        <a:xfrm flipV="1">
          <a:off x="2908300" y="1634363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105410</xdr:rowOff>
    </xdr:from>
    <xdr:to xmlns:xdr="http://schemas.openxmlformats.org/drawingml/2006/spreadsheetDrawing">
      <xdr:col>15</xdr:col>
      <xdr:colOff>50800</xdr:colOff>
      <xdr:row>96</xdr:row>
      <xdr:rowOff>138430</xdr:rowOff>
    </xdr:to>
    <xdr:cxnSp macro="">
      <xdr:nvCxnSpPr>
        <xdr:cNvPr id="235" name="直線コネクタ 234"/>
        <xdr:cNvCxnSpPr/>
      </xdr:nvCxnSpPr>
      <xdr:spPr>
        <a:xfrm>
          <a:off x="2019300" y="165646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4035" cy="259080"/>
    <xdr:sp macro="" textlink="">
      <xdr:nvSpPr>
        <xdr:cNvPr id="237" name="テキスト ボックス 236"/>
        <xdr:cNvSpPr txBox="1"/>
      </xdr:nvSpPr>
      <xdr:spPr>
        <a:xfrm>
          <a:off x="2640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105410</xdr:rowOff>
    </xdr:from>
    <xdr:to xmlns:xdr="http://schemas.openxmlformats.org/drawingml/2006/spreadsheetDrawing">
      <xdr:col>10</xdr:col>
      <xdr:colOff>114300</xdr:colOff>
      <xdr:row>96</xdr:row>
      <xdr:rowOff>130810</xdr:rowOff>
    </xdr:to>
    <xdr:cxnSp macro="">
      <xdr:nvCxnSpPr>
        <xdr:cNvPr id="238" name="直線コネクタ 237"/>
        <xdr:cNvCxnSpPr/>
      </xdr:nvCxnSpPr>
      <xdr:spPr>
        <a:xfrm flipV="1">
          <a:off x="1130300" y="165646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34035" cy="259080"/>
    <xdr:sp macro="" textlink="">
      <xdr:nvSpPr>
        <xdr:cNvPr id="240" name="テキスト ボックス 239"/>
        <xdr:cNvSpPr txBox="1"/>
      </xdr:nvSpPr>
      <xdr:spPr>
        <a:xfrm>
          <a:off x="1751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34035" cy="259080"/>
    <xdr:sp macro="" textlink="">
      <xdr:nvSpPr>
        <xdr:cNvPr id="242" name="テキスト ボックス 241"/>
        <xdr:cNvSpPr txBox="1"/>
      </xdr:nvSpPr>
      <xdr:spPr>
        <a:xfrm>
          <a:off x="862965"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50800</xdr:rowOff>
    </xdr:from>
    <xdr:to xmlns:xdr="http://schemas.openxmlformats.org/drawingml/2006/spreadsheetDrawing">
      <xdr:col>24</xdr:col>
      <xdr:colOff>114300</xdr:colOff>
      <xdr:row>96</xdr:row>
      <xdr:rowOff>152400</xdr:rowOff>
    </xdr:to>
    <xdr:sp macro="" textlink="">
      <xdr:nvSpPr>
        <xdr:cNvPr id="248" name="楕円 247"/>
        <xdr:cNvSpPr/>
      </xdr:nvSpPr>
      <xdr:spPr>
        <a:xfrm>
          <a:off x="4584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29210</xdr:rowOff>
    </xdr:from>
    <xdr:ext cx="534670" cy="258445"/>
    <xdr:sp macro="" textlink="">
      <xdr:nvSpPr>
        <xdr:cNvPr id="249" name="扶助費該当値テキスト"/>
        <xdr:cNvSpPr txBox="1"/>
      </xdr:nvSpPr>
      <xdr:spPr>
        <a:xfrm>
          <a:off x="4686300" y="1648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5080</xdr:rowOff>
    </xdr:from>
    <xdr:to xmlns:xdr="http://schemas.openxmlformats.org/drawingml/2006/spreadsheetDrawing">
      <xdr:col>20</xdr:col>
      <xdr:colOff>38100</xdr:colOff>
      <xdr:row>95</xdr:row>
      <xdr:rowOff>106680</xdr:rowOff>
    </xdr:to>
    <xdr:sp macro="" textlink="">
      <xdr:nvSpPr>
        <xdr:cNvPr id="250" name="楕円 249"/>
        <xdr:cNvSpPr/>
      </xdr:nvSpPr>
      <xdr:spPr>
        <a:xfrm>
          <a:off x="3746500" y="1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97790</xdr:rowOff>
    </xdr:from>
    <xdr:ext cx="534035" cy="258445"/>
    <xdr:sp macro="" textlink="">
      <xdr:nvSpPr>
        <xdr:cNvPr id="251" name="テキスト ボックス 250"/>
        <xdr:cNvSpPr txBox="1"/>
      </xdr:nvSpPr>
      <xdr:spPr>
        <a:xfrm>
          <a:off x="3529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52" name="楕円 251"/>
        <xdr:cNvSpPr/>
      </xdr:nvSpPr>
      <xdr:spPr>
        <a:xfrm>
          <a:off x="2857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8890</xdr:rowOff>
    </xdr:from>
    <xdr:ext cx="534035" cy="258445"/>
    <xdr:sp macro="" textlink="">
      <xdr:nvSpPr>
        <xdr:cNvPr id="253" name="テキスト ボックス 252"/>
        <xdr:cNvSpPr txBox="1"/>
      </xdr:nvSpPr>
      <xdr:spPr>
        <a:xfrm>
          <a:off x="2640965" y="1663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54610</xdr:rowOff>
    </xdr:from>
    <xdr:to xmlns:xdr="http://schemas.openxmlformats.org/drawingml/2006/spreadsheetDrawing">
      <xdr:col>10</xdr:col>
      <xdr:colOff>165100</xdr:colOff>
      <xdr:row>96</xdr:row>
      <xdr:rowOff>156210</xdr:rowOff>
    </xdr:to>
    <xdr:sp macro="" textlink="">
      <xdr:nvSpPr>
        <xdr:cNvPr id="254" name="楕円 253"/>
        <xdr:cNvSpPr/>
      </xdr:nvSpPr>
      <xdr:spPr>
        <a:xfrm>
          <a:off x="1968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147320</xdr:rowOff>
    </xdr:from>
    <xdr:ext cx="534035" cy="259080"/>
    <xdr:sp macro="" textlink="">
      <xdr:nvSpPr>
        <xdr:cNvPr id="255" name="テキスト ボックス 254"/>
        <xdr:cNvSpPr txBox="1"/>
      </xdr:nvSpPr>
      <xdr:spPr>
        <a:xfrm>
          <a:off x="1751965" y="1660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80010</xdr:rowOff>
    </xdr:from>
    <xdr:to xmlns:xdr="http://schemas.openxmlformats.org/drawingml/2006/spreadsheetDrawing">
      <xdr:col>6</xdr:col>
      <xdr:colOff>38100</xdr:colOff>
      <xdr:row>97</xdr:row>
      <xdr:rowOff>10160</xdr:rowOff>
    </xdr:to>
    <xdr:sp macro="" textlink="">
      <xdr:nvSpPr>
        <xdr:cNvPr id="256" name="楕円 255"/>
        <xdr:cNvSpPr/>
      </xdr:nvSpPr>
      <xdr:spPr>
        <a:xfrm>
          <a:off x="1079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1270</xdr:rowOff>
    </xdr:from>
    <xdr:ext cx="534035" cy="259080"/>
    <xdr:sp macro="" textlink="">
      <xdr:nvSpPr>
        <xdr:cNvPr id="257" name="テキスト ボックス 256"/>
        <xdr:cNvSpPr txBox="1"/>
      </xdr:nvSpPr>
      <xdr:spPr>
        <a:xfrm>
          <a:off x="862965" y="1663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19050</xdr:rowOff>
    </xdr:from>
    <xdr:to xmlns:xdr="http://schemas.openxmlformats.org/drawingml/2006/spreadsheetDrawing">
      <xdr:col>55</xdr:col>
      <xdr:colOff>0</xdr:colOff>
      <xdr:row>37</xdr:row>
      <xdr:rowOff>48895</xdr:rowOff>
    </xdr:to>
    <xdr:cxnSp macro="">
      <xdr:nvCxnSpPr>
        <xdr:cNvPr id="286" name="直線コネクタ 285"/>
        <xdr:cNvCxnSpPr/>
      </xdr:nvCxnSpPr>
      <xdr:spPr>
        <a:xfrm flipV="1">
          <a:off x="9639300" y="63627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3175</xdr:rowOff>
    </xdr:from>
    <xdr:to xmlns:xdr="http://schemas.openxmlformats.org/drawingml/2006/spreadsheetDrawing">
      <xdr:col>50</xdr:col>
      <xdr:colOff>114300</xdr:colOff>
      <xdr:row>37</xdr:row>
      <xdr:rowOff>48895</xdr:rowOff>
    </xdr:to>
    <xdr:cxnSp macro="">
      <xdr:nvCxnSpPr>
        <xdr:cNvPr id="289" name="直線コネクタ 288"/>
        <xdr:cNvCxnSpPr/>
      </xdr:nvCxnSpPr>
      <xdr:spPr>
        <a:xfrm>
          <a:off x="8750300" y="617537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8170" cy="259080"/>
    <xdr:sp macro="" textlink="">
      <xdr:nvSpPr>
        <xdr:cNvPr id="291" name="テキスト ボックス 290"/>
        <xdr:cNvSpPr txBox="1"/>
      </xdr:nvSpPr>
      <xdr:spPr>
        <a:xfrm>
          <a:off x="9339580" y="600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3175</xdr:rowOff>
    </xdr:from>
    <xdr:to xmlns:xdr="http://schemas.openxmlformats.org/drawingml/2006/spreadsheetDrawing">
      <xdr:col>45</xdr:col>
      <xdr:colOff>177800</xdr:colOff>
      <xdr:row>37</xdr:row>
      <xdr:rowOff>39370</xdr:rowOff>
    </xdr:to>
    <xdr:cxnSp macro="">
      <xdr:nvCxnSpPr>
        <xdr:cNvPr id="292" name="直線コネクタ 291"/>
        <xdr:cNvCxnSpPr/>
      </xdr:nvCxnSpPr>
      <xdr:spPr>
        <a:xfrm flipV="1">
          <a:off x="7861300" y="617537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155575</xdr:rowOff>
    </xdr:from>
    <xdr:ext cx="598170" cy="258445"/>
    <xdr:sp macro="" textlink="">
      <xdr:nvSpPr>
        <xdr:cNvPr id="294" name="テキスト ボックス 293"/>
        <xdr:cNvSpPr txBox="1"/>
      </xdr:nvSpPr>
      <xdr:spPr>
        <a:xfrm>
          <a:off x="8450580" y="581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39370</xdr:rowOff>
    </xdr:from>
    <xdr:to xmlns:xdr="http://schemas.openxmlformats.org/drawingml/2006/spreadsheetDrawing">
      <xdr:col>41</xdr:col>
      <xdr:colOff>50800</xdr:colOff>
      <xdr:row>37</xdr:row>
      <xdr:rowOff>48895</xdr:rowOff>
    </xdr:to>
    <xdr:cxnSp macro="">
      <xdr:nvCxnSpPr>
        <xdr:cNvPr id="295" name="直線コネクタ 294"/>
        <xdr:cNvCxnSpPr/>
      </xdr:nvCxnSpPr>
      <xdr:spPr>
        <a:xfrm flipV="1">
          <a:off x="6972300" y="63830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76200</xdr:rowOff>
    </xdr:from>
    <xdr:ext cx="598170" cy="258445"/>
    <xdr:sp macro="" textlink="">
      <xdr:nvSpPr>
        <xdr:cNvPr id="297" name="テキスト ボックス 296"/>
        <xdr:cNvSpPr txBox="1"/>
      </xdr:nvSpPr>
      <xdr:spPr>
        <a:xfrm>
          <a:off x="7561580" y="6076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94615</xdr:rowOff>
    </xdr:from>
    <xdr:ext cx="598170" cy="259080"/>
    <xdr:sp macro="" textlink="">
      <xdr:nvSpPr>
        <xdr:cNvPr id="299" name="テキスト ボックス 298"/>
        <xdr:cNvSpPr txBox="1"/>
      </xdr:nvSpPr>
      <xdr:spPr>
        <a:xfrm>
          <a:off x="6672580" y="6095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139700</xdr:rowOff>
    </xdr:from>
    <xdr:to xmlns:xdr="http://schemas.openxmlformats.org/drawingml/2006/spreadsheetDrawing">
      <xdr:col>55</xdr:col>
      <xdr:colOff>50800</xdr:colOff>
      <xdr:row>37</xdr:row>
      <xdr:rowOff>69850</xdr:rowOff>
    </xdr:to>
    <xdr:sp macro="" textlink="">
      <xdr:nvSpPr>
        <xdr:cNvPr id="305" name="楕円 304"/>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118110</xdr:rowOff>
    </xdr:from>
    <xdr:ext cx="598805" cy="259080"/>
    <xdr:sp macro="" textlink="">
      <xdr:nvSpPr>
        <xdr:cNvPr id="306" name="補助費等該当値テキスト"/>
        <xdr:cNvSpPr txBox="1"/>
      </xdr:nvSpPr>
      <xdr:spPr>
        <a:xfrm>
          <a:off x="10528300" y="6290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169545</xdr:rowOff>
    </xdr:from>
    <xdr:to xmlns:xdr="http://schemas.openxmlformats.org/drawingml/2006/spreadsheetDrawing">
      <xdr:col>50</xdr:col>
      <xdr:colOff>165100</xdr:colOff>
      <xdr:row>37</xdr:row>
      <xdr:rowOff>99695</xdr:rowOff>
    </xdr:to>
    <xdr:sp macro="" textlink="">
      <xdr:nvSpPr>
        <xdr:cNvPr id="307" name="楕円 306"/>
        <xdr:cNvSpPr/>
      </xdr:nvSpPr>
      <xdr:spPr>
        <a:xfrm>
          <a:off x="9588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90805</xdr:rowOff>
    </xdr:from>
    <xdr:ext cx="598170" cy="258445"/>
    <xdr:sp macro="" textlink="">
      <xdr:nvSpPr>
        <xdr:cNvPr id="308" name="テキスト ボックス 307"/>
        <xdr:cNvSpPr txBox="1"/>
      </xdr:nvSpPr>
      <xdr:spPr>
        <a:xfrm>
          <a:off x="9339580" y="6434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123825</xdr:rowOff>
    </xdr:from>
    <xdr:to xmlns:xdr="http://schemas.openxmlformats.org/drawingml/2006/spreadsheetDrawing">
      <xdr:col>46</xdr:col>
      <xdr:colOff>38100</xdr:colOff>
      <xdr:row>36</xdr:row>
      <xdr:rowOff>53975</xdr:rowOff>
    </xdr:to>
    <xdr:sp macro="" textlink="">
      <xdr:nvSpPr>
        <xdr:cNvPr id="309" name="楕円 308"/>
        <xdr:cNvSpPr/>
      </xdr:nvSpPr>
      <xdr:spPr>
        <a:xfrm>
          <a:off x="8699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45085</xdr:rowOff>
    </xdr:from>
    <xdr:ext cx="598170" cy="258445"/>
    <xdr:sp macro="" textlink="">
      <xdr:nvSpPr>
        <xdr:cNvPr id="310" name="テキスト ボックス 309"/>
        <xdr:cNvSpPr txBox="1"/>
      </xdr:nvSpPr>
      <xdr:spPr>
        <a:xfrm>
          <a:off x="8450580" y="6217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160020</xdr:rowOff>
    </xdr:from>
    <xdr:to xmlns:xdr="http://schemas.openxmlformats.org/drawingml/2006/spreadsheetDrawing">
      <xdr:col>41</xdr:col>
      <xdr:colOff>101600</xdr:colOff>
      <xdr:row>37</xdr:row>
      <xdr:rowOff>90170</xdr:rowOff>
    </xdr:to>
    <xdr:sp macro="" textlink="">
      <xdr:nvSpPr>
        <xdr:cNvPr id="311" name="楕円 310"/>
        <xdr:cNvSpPr/>
      </xdr:nvSpPr>
      <xdr:spPr>
        <a:xfrm>
          <a:off x="781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81280</xdr:rowOff>
    </xdr:from>
    <xdr:ext cx="598170" cy="259080"/>
    <xdr:sp macro="" textlink="">
      <xdr:nvSpPr>
        <xdr:cNvPr id="312" name="テキスト ボックス 311"/>
        <xdr:cNvSpPr txBox="1"/>
      </xdr:nvSpPr>
      <xdr:spPr>
        <a:xfrm>
          <a:off x="7561580" y="6424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169545</xdr:rowOff>
    </xdr:from>
    <xdr:to xmlns:xdr="http://schemas.openxmlformats.org/drawingml/2006/spreadsheetDrawing">
      <xdr:col>36</xdr:col>
      <xdr:colOff>165100</xdr:colOff>
      <xdr:row>37</xdr:row>
      <xdr:rowOff>99695</xdr:rowOff>
    </xdr:to>
    <xdr:sp macro="" textlink="">
      <xdr:nvSpPr>
        <xdr:cNvPr id="313" name="楕円 312"/>
        <xdr:cNvSpPr/>
      </xdr:nvSpPr>
      <xdr:spPr>
        <a:xfrm>
          <a:off x="6921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90805</xdr:rowOff>
    </xdr:from>
    <xdr:ext cx="598170" cy="258445"/>
    <xdr:sp macro="" textlink="">
      <xdr:nvSpPr>
        <xdr:cNvPr id="314" name="テキスト ボックス 313"/>
        <xdr:cNvSpPr txBox="1"/>
      </xdr:nvSpPr>
      <xdr:spPr>
        <a:xfrm>
          <a:off x="6672580" y="6434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24765</xdr:rowOff>
    </xdr:from>
    <xdr:to xmlns:xdr="http://schemas.openxmlformats.org/drawingml/2006/spreadsheetDrawing">
      <xdr:col>55</xdr:col>
      <xdr:colOff>0</xdr:colOff>
      <xdr:row>57</xdr:row>
      <xdr:rowOff>93345</xdr:rowOff>
    </xdr:to>
    <xdr:cxnSp macro="">
      <xdr:nvCxnSpPr>
        <xdr:cNvPr id="339" name="直線コネクタ 338"/>
        <xdr:cNvCxnSpPr/>
      </xdr:nvCxnSpPr>
      <xdr:spPr>
        <a:xfrm>
          <a:off x="9639300" y="97974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24765</xdr:rowOff>
    </xdr:from>
    <xdr:to xmlns:xdr="http://schemas.openxmlformats.org/drawingml/2006/spreadsheetDrawing">
      <xdr:col>50</xdr:col>
      <xdr:colOff>114300</xdr:colOff>
      <xdr:row>57</xdr:row>
      <xdr:rowOff>127000</xdr:rowOff>
    </xdr:to>
    <xdr:cxnSp macro="">
      <xdr:nvCxnSpPr>
        <xdr:cNvPr id="342" name="直線コネクタ 341"/>
        <xdr:cNvCxnSpPr/>
      </xdr:nvCxnSpPr>
      <xdr:spPr>
        <a:xfrm flipV="1">
          <a:off x="8750300" y="979741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80010</xdr:rowOff>
    </xdr:from>
    <xdr:ext cx="598170" cy="259080"/>
    <xdr:sp macro="" textlink="">
      <xdr:nvSpPr>
        <xdr:cNvPr id="344" name="テキスト ボックス 343"/>
        <xdr:cNvSpPr txBox="1"/>
      </xdr:nvSpPr>
      <xdr:spPr>
        <a:xfrm>
          <a:off x="9339580" y="9852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97790</xdr:rowOff>
    </xdr:from>
    <xdr:to xmlns:xdr="http://schemas.openxmlformats.org/drawingml/2006/spreadsheetDrawing">
      <xdr:col>45</xdr:col>
      <xdr:colOff>177800</xdr:colOff>
      <xdr:row>57</xdr:row>
      <xdr:rowOff>127000</xdr:rowOff>
    </xdr:to>
    <xdr:cxnSp macro="">
      <xdr:nvCxnSpPr>
        <xdr:cNvPr id="345" name="直線コネクタ 344"/>
        <xdr:cNvCxnSpPr/>
      </xdr:nvCxnSpPr>
      <xdr:spPr>
        <a:xfrm>
          <a:off x="7861300" y="98704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8170" cy="259080"/>
    <xdr:sp macro="" textlink="">
      <xdr:nvSpPr>
        <xdr:cNvPr id="347" name="テキスト ボックス 346"/>
        <xdr:cNvSpPr txBox="1"/>
      </xdr:nvSpPr>
      <xdr:spPr>
        <a:xfrm>
          <a:off x="8450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4445</xdr:rowOff>
    </xdr:from>
    <xdr:to xmlns:xdr="http://schemas.openxmlformats.org/drawingml/2006/spreadsheetDrawing">
      <xdr:col>41</xdr:col>
      <xdr:colOff>50800</xdr:colOff>
      <xdr:row>57</xdr:row>
      <xdr:rowOff>97790</xdr:rowOff>
    </xdr:to>
    <xdr:cxnSp macro="">
      <xdr:nvCxnSpPr>
        <xdr:cNvPr id="348" name="直線コネクタ 347"/>
        <xdr:cNvCxnSpPr/>
      </xdr:nvCxnSpPr>
      <xdr:spPr>
        <a:xfrm>
          <a:off x="6972300" y="977709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110490</xdr:rowOff>
    </xdr:from>
    <xdr:ext cx="598170" cy="258445"/>
    <xdr:sp macro="" textlink="">
      <xdr:nvSpPr>
        <xdr:cNvPr id="350" name="テキスト ボックス 349"/>
        <xdr:cNvSpPr txBox="1"/>
      </xdr:nvSpPr>
      <xdr:spPr>
        <a:xfrm>
          <a:off x="7561580" y="9540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83820</xdr:rowOff>
    </xdr:from>
    <xdr:ext cx="598170" cy="259080"/>
    <xdr:sp macro="" textlink="">
      <xdr:nvSpPr>
        <xdr:cNvPr id="352" name="テキスト ボックス 351"/>
        <xdr:cNvSpPr txBox="1"/>
      </xdr:nvSpPr>
      <xdr:spPr>
        <a:xfrm>
          <a:off x="6672580" y="9856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42545</xdr:rowOff>
    </xdr:from>
    <xdr:to xmlns:xdr="http://schemas.openxmlformats.org/drawingml/2006/spreadsheetDrawing">
      <xdr:col>55</xdr:col>
      <xdr:colOff>50800</xdr:colOff>
      <xdr:row>57</xdr:row>
      <xdr:rowOff>144145</xdr:rowOff>
    </xdr:to>
    <xdr:sp macro="" textlink="">
      <xdr:nvSpPr>
        <xdr:cNvPr id="358" name="楕円 357"/>
        <xdr:cNvSpPr/>
      </xdr:nvSpPr>
      <xdr:spPr>
        <a:xfrm>
          <a:off x="10426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134620</xdr:rowOff>
    </xdr:from>
    <xdr:ext cx="598805" cy="258445"/>
    <xdr:sp macro="" textlink="">
      <xdr:nvSpPr>
        <xdr:cNvPr id="359" name="普通建設事業費該当値テキスト"/>
        <xdr:cNvSpPr txBox="1"/>
      </xdr:nvSpPr>
      <xdr:spPr>
        <a:xfrm>
          <a:off x="10528300" y="9735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145415</xdr:rowOff>
    </xdr:from>
    <xdr:to xmlns:xdr="http://schemas.openxmlformats.org/drawingml/2006/spreadsheetDrawing">
      <xdr:col>50</xdr:col>
      <xdr:colOff>165100</xdr:colOff>
      <xdr:row>57</xdr:row>
      <xdr:rowOff>75565</xdr:rowOff>
    </xdr:to>
    <xdr:sp macro="" textlink="">
      <xdr:nvSpPr>
        <xdr:cNvPr id="360" name="楕円 359"/>
        <xdr:cNvSpPr/>
      </xdr:nvSpPr>
      <xdr:spPr>
        <a:xfrm>
          <a:off x="9588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92075</xdr:rowOff>
    </xdr:from>
    <xdr:ext cx="598170" cy="259080"/>
    <xdr:sp macro="" textlink="">
      <xdr:nvSpPr>
        <xdr:cNvPr id="361" name="テキスト ボックス 360"/>
        <xdr:cNvSpPr txBox="1"/>
      </xdr:nvSpPr>
      <xdr:spPr>
        <a:xfrm>
          <a:off x="9339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76200</xdr:rowOff>
    </xdr:from>
    <xdr:to xmlns:xdr="http://schemas.openxmlformats.org/drawingml/2006/spreadsheetDrawing">
      <xdr:col>46</xdr:col>
      <xdr:colOff>38100</xdr:colOff>
      <xdr:row>58</xdr:row>
      <xdr:rowOff>6350</xdr:rowOff>
    </xdr:to>
    <xdr:sp macro="" textlink="">
      <xdr:nvSpPr>
        <xdr:cNvPr id="362" name="楕円 361"/>
        <xdr:cNvSpPr/>
      </xdr:nvSpPr>
      <xdr:spPr>
        <a:xfrm>
          <a:off x="8699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168910</xdr:rowOff>
    </xdr:from>
    <xdr:ext cx="598170" cy="258445"/>
    <xdr:sp macro="" textlink="">
      <xdr:nvSpPr>
        <xdr:cNvPr id="363" name="テキスト ボックス 362"/>
        <xdr:cNvSpPr txBox="1"/>
      </xdr:nvSpPr>
      <xdr:spPr>
        <a:xfrm>
          <a:off x="8450580" y="9941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46990</xdr:rowOff>
    </xdr:from>
    <xdr:to xmlns:xdr="http://schemas.openxmlformats.org/drawingml/2006/spreadsheetDrawing">
      <xdr:col>41</xdr:col>
      <xdr:colOff>101600</xdr:colOff>
      <xdr:row>57</xdr:row>
      <xdr:rowOff>148590</xdr:rowOff>
    </xdr:to>
    <xdr:sp macro="" textlink="">
      <xdr:nvSpPr>
        <xdr:cNvPr id="364" name="楕円 363"/>
        <xdr:cNvSpPr/>
      </xdr:nvSpPr>
      <xdr:spPr>
        <a:xfrm>
          <a:off x="7810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139700</xdr:rowOff>
    </xdr:from>
    <xdr:ext cx="598170" cy="259080"/>
    <xdr:sp macro="" textlink="">
      <xdr:nvSpPr>
        <xdr:cNvPr id="365" name="テキスト ボックス 364"/>
        <xdr:cNvSpPr txBox="1"/>
      </xdr:nvSpPr>
      <xdr:spPr>
        <a:xfrm>
          <a:off x="7561580" y="9912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125095</xdr:rowOff>
    </xdr:from>
    <xdr:to xmlns:xdr="http://schemas.openxmlformats.org/drawingml/2006/spreadsheetDrawing">
      <xdr:col>36</xdr:col>
      <xdr:colOff>165100</xdr:colOff>
      <xdr:row>57</xdr:row>
      <xdr:rowOff>55245</xdr:rowOff>
    </xdr:to>
    <xdr:sp macro="" textlink="">
      <xdr:nvSpPr>
        <xdr:cNvPr id="366" name="楕円 365"/>
        <xdr:cNvSpPr/>
      </xdr:nvSpPr>
      <xdr:spPr>
        <a:xfrm>
          <a:off x="6921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71755</xdr:rowOff>
    </xdr:from>
    <xdr:ext cx="598170" cy="259080"/>
    <xdr:sp macro="" textlink="">
      <xdr:nvSpPr>
        <xdr:cNvPr id="367" name="テキスト ボックス 366"/>
        <xdr:cNvSpPr txBox="1"/>
      </xdr:nvSpPr>
      <xdr:spPr>
        <a:xfrm>
          <a:off x="6672580" y="9501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158115</xdr:rowOff>
    </xdr:from>
    <xdr:to xmlns:xdr="http://schemas.openxmlformats.org/drawingml/2006/spreadsheetDrawing">
      <xdr:col>55</xdr:col>
      <xdr:colOff>0</xdr:colOff>
      <xdr:row>77</xdr:row>
      <xdr:rowOff>161925</xdr:rowOff>
    </xdr:to>
    <xdr:cxnSp macro="">
      <xdr:nvCxnSpPr>
        <xdr:cNvPr id="392" name="直線コネクタ 391"/>
        <xdr:cNvCxnSpPr/>
      </xdr:nvCxnSpPr>
      <xdr:spPr>
        <a:xfrm flipV="1">
          <a:off x="9639300" y="133597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161925</xdr:rowOff>
    </xdr:from>
    <xdr:to xmlns:xdr="http://schemas.openxmlformats.org/drawingml/2006/spreadsheetDrawing">
      <xdr:col>50</xdr:col>
      <xdr:colOff>114300</xdr:colOff>
      <xdr:row>78</xdr:row>
      <xdr:rowOff>12700</xdr:rowOff>
    </xdr:to>
    <xdr:cxnSp macro="">
      <xdr:nvCxnSpPr>
        <xdr:cNvPr id="395" name="直線コネクタ 394"/>
        <xdr:cNvCxnSpPr/>
      </xdr:nvCxnSpPr>
      <xdr:spPr>
        <a:xfrm flipV="1">
          <a:off x="8750300" y="133635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11430</xdr:rowOff>
    </xdr:from>
    <xdr:to xmlns:xdr="http://schemas.openxmlformats.org/drawingml/2006/spreadsheetDrawing">
      <xdr:col>45</xdr:col>
      <xdr:colOff>177800</xdr:colOff>
      <xdr:row>78</xdr:row>
      <xdr:rowOff>12700</xdr:rowOff>
    </xdr:to>
    <xdr:cxnSp macro="">
      <xdr:nvCxnSpPr>
        <xdr:cNvPr id="398" name="直線コネクタ 397"/>
        <xdr:cNvCxnSpPr/>
      </xdr:nvCxnSpPr>
      <xdr:spPr>
        <a:xfrm>
          <a:off x="7861300" y="13384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4035" cy="259080"/>
    <xdr:sp macro="" textlink="">
      <xdr:nvSpPr>
        <xdr:cNvPr id="400" name="テキスト ボックス 399"/>
        <xdr:cNvSpPr txBox="1"/>
      </xdr:nvSpPr>
      <xdr:spPr>
        <a:xfrm>
          <a:off x="8482965" y="1307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11430</xdr:rowOff>
    </xdr:from>
    <xdr:to xmlns:xdr="http://schemas.openxmlformats.org/drawingml/2006/spreadsheetDrawing">
      <xdr:col>41</xdr:col>
      <xdr:colOff>50800</xdr:colOff>
      <xdr:row>78</xdr:row>
      <xdr:rowOff>16510</xdr:rowOff>
    </xdr:to>
    <xdr:cxnSp macro="">
      <xdr:nvCxnSpPr>
        <xdr:cNvPr id="401" name="直線コネクタ 400"/>
        <xdr:cNvCxnSpPr/>
      </xdr:nvCxnSpPr>
      <xdr:spPr>
        <a:xfrm flipV="1">
          <a:off x="6972300" y="13384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34035" cy="259080"/>
    <xdr:sp macro="" textlink="">
      <xdr:nvSpPr>
        <xdr:cNvPr id="403" name="テキスト ボックス 402"/>
        <xdr:cNvSpPr txBox="1"/>
      </xdr:nvSpPr>
      <xdr:spPr>
        <a:xfrm>
          <a:off x="7593965" y="1307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52705</xdr:rowOff>
    </xdr:from>
    <xdr:ext cx="534035" cy="258445"/>
    <xdr:sp macro="" textlink="">
      <xdr:nvSpPr>
        <xdr:cNvPr id="405" name="テキスト ボックス 404"/>
        <xdr:cNvSpPr txBox="1"/>
      </xdr:nvSpPr>
      <xdr:spPr>
        <a:xfrm>
          <a:off x="6704965"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107315</xdr:rowOff>
    </xdr:from>
    <xdr:to xmlns:xdr="http://schemas.openxmlformats.org/drawingml/2006/spreadsheetDrawing">
      <xdr:col>55</xdr:col>
      <xdr:colOff>50800</xdr:colOff>
      <xdr:row>78</xdr:row>
      <xdr:rowOff>37465</xdr:rowOff>
    </xdr:to>
    <xdr:sp macro="" textlink="">
      <xdr:nvSpPr>
        <xdr:cNvPr id="411" name="楕円 410"/>
        <xdr:cNvSpPr/>
      </xdr:nvSpPr>
      <xdr:spPr>
        <a:xfrm>
          <a:off x="10426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2" name="普通建設事業費 （ うち新規整備　）該当値テキスト"/>
        <xdr:cNvSpPr txBox="1"/>
      </xdr:nvSpPr>
      <xdr:spPr>
        <a:xfrm>
          <a:off x="10528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111125</xdr:rowOff>
    </xdr:from>
    <xdr:to xmlns:xdr="http://schemas.openxmlformats.org/drawingml/2006/spreadsheetDrawing">
      <xdr:col>50</xdr:col>
      <xdr:colOff>165100</xdr:colOff>
      <xdr:row>78</xdr:row>
      <xdr:rowOff>41275</xdr:rowOff>
    </xdr:to>
    <xdr:sp macro="" textlink="">
      <xdr:nvSpPr>
        <xdr:cNvPr id="413" name="楕円 412"/>
        <xdr:cNvSpPr/>
      </xdr:nvSpPr>
      <xdr:spPr>
        <a:xfrm>
          <a:off x="9588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32385</xdr:rowOff>
    </xdr:from>
    <xdr:ext cx="534035" cy="258445"/>
    <xdr:sp macro="" textlink="">
      <xdr:nvSpPr>
        <xdr:cNvPr id="414" name="テキスト ボックス 413"/>
        <xdr:cNvSpPr txBox="1"/>
      </xdr:nvSpPr>
      <xdr:spPr>
        <a:xfrm>
          <a:off x="9371965" y="13405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133350</xdr:rowOff>
    </xdr:from>
    <xdr:to xmlns:xdr="http://schemas.openxmlformats.org/drawingml/2006/spreadsheetDrawing">
      <xdr:col>46</xdr:col>
      <xdr:colOff>38100</xdr:colOff>
      <xdr:row>78</xdr:row>
      <xdr:rowOff>63500</xdr:rowOff>
    </xdr:to>
    <xdr:sp macro="" textlink="">
      <xdr:nvSpPr>
        <xdr:cNvPr id="415" name="楕円 414"/>
        <xdr:cNvSpPr/>
      </xdr:nvSpPr>
      <xdr:spPr>
        <a:xfrm>
          <a:off x="8699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54610</xdr:rowOff>
    </xdr:from>
    <xdr:ext cx="534035" cy="258445"/>
    <xdr:sp macro="" textlink="">
      <xdr:nvSpPr>
        <xdr:cNvPr id="416" name="テキスト ボックス 415"/>
        <xdr:cNvSpPr txBox="1"/>
      </xdr:nvSpPr>
      <xdr:spPr>
        <a:xfrm>
          <a:off x="8482965" y="13427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132080</xdr:rowOff>
    </xdr:from>
    <xdr:to xmlns:xdr="http://schemas.openxmlformats.org/drawingml/2006/spreadsheetDrawing">
      <xdr:col>41</xdr:col>
      <xdr:colOff>101600</xdr:colOff>
      <xdr:row>78</xdr:row>
      <xdr:rowOff>62230</xdr:rowOff>
    </xdr:to>
    <xdr:sp macro="" textlink="">
      <xdr:nvSpPr>
        <xdr:cNvPr id="417" name="楕円 416"/>
        <xdr:cNvSpPr/>
      </xdr:nvSpPr>
      <xdr:spPr>
        <a:xfrm>
          <a:off x="7810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53340</xdr:rowOff>
    </xdr:from>
    <xdr:ext cx="534035" cy="258445"/>
    <xdr:sp macro="" textlink="">
      <xdr:nvSpPr>
        <xdr:cNvPr id="418" name="テキスト ボックス 417"/>
        <xdr:cNvSpPr txBox="1"/>
      </xdr:nvSpPr>
      <xdr:spPr>
        <a:xfrm>
          <a:off x="7593965" y="13426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67310</xdr:rowOff>
    </xdr:to>
    <xdr:sp macro="" textlink="">
      <xdr:nvSpPr>
        <xdr:cNvPr id="419" name="楕円 418"/>
        <xdr:cNvSpPr/>
      </xdr:nvSpPr>
      <xdr:spPr>
        <a:xfrm>
          <a:off x="692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58420</xdr:rowOff>
    </xdr:from>
    <xdr:ext cx="534035" cy="259080"/>
    <xdr:sp macro="" textlink="">
      <xdr:nvSpPr>
        <xdr:cNvPr id="420" name="テキスト ボックス 419"/>
        <xdr:cNvSpPr txBox="1"/>
      </xdr:nvSpPr>
      <xdr:spPr>
        <a:xfrm>
          <a:off x="6704965" y="1343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98</xdr:row>
      <xdr:rowOff>154940</xdr:rowOff>
    </xdr:to>
    <xdr:cxnSp macro="">
      <xdr:nvCxnSpPr>
        <xdr:cNvPr id="449" name="直線コネクタ 448"/>
        <xdr:cNvCxnSpPr/>
      </xdr:nvCxnSpPr>
      <xdr:spPr>
        <a:xfrm>
          <a:off x="9639300" y="16656685"/>
          <a:ext cx="8382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98</xdr:row>
      <xdr:rowOff>73660</xdr:rowOff>
    </xdr:to>
    <xdr:cxnSp macro="">
      <xdr:nvCxnSpPr>
        <xdr:cNvPr id="452" name="直線コネクタ 451"/>
        <xdr:cNvCxnSpPr/>
      </xdr:nvCxnSpPr>
      <xdr:spPr>
        <a:xfrm flipV="1">
          <a:off x="8750300" y="1665668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8170" cy="258445"/>
    <xdr:sp macro="" textlink="">
      <xdr:nvSpPr>
        <xdr:cNvPr id="454" name="テキスト ボックス 453"/>
        <xdr:cNvSpPr txBox="1"/>
      </xdr:nvSpPr>
      <xdr:spPr>
        <a:xfrm>
          <a:off x="9339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147955</xdr:rowOff>
    </xdr:from>
    <xdr:to xmlns:xdr="http://schemas.openxmlformats.org/drawingml/2006/spreadsheetDrawing">
      <xdr:col>45</xdr:col>
      <xdr:colOff>177800</xdr:colOff>
      <xdr:row>98</xdr:row>
      <xdr:rowOff>73660</xdr:rowOff>
    </xdr:to>
    <xdr:cxnSp macro="">
      <xdr:nvCxnSpPr>
        <xdr:cNvPr id="455" name="直線コネクタ 454"/>
        <xdr:cNvCxnSpPr/>
      </xdr:nvCxnSpPr>
      <xdr:spPr>
        <a:xfrm>
          <a:off x="7861300" y="1677860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8170" cy="258445"/>
    <xdr:sp macro="" textlink="">
      <xdr:nvSpPr>
        <xdr:cNvPr id="457" name="テキスト ボックス 456"/>
        <xdr:cNvSpPr txBox="1"/>
      </xdr:nvSpPr>
      <xdr:spPr>
        <a:xfrm>
          <a:off x="8450580" y="16399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86360</xdr:rowOff>
    </xdr:from>
    <xdr:to xmlns:xdr="http://schemas.openxmlformats.org/drawingml/2006/spreadsheetDrawing">
      <xdr:col>41</xdr:col>
      <xdr:colOff>50800</xdr:colOff>
      <xdr:row>97</xdr:row>
      <xdr:rowOff>147955</xdr:rowOff>
    </xdr:to>
    <xdr:cxnSp macro="">
      <xdr:nvCxnSpPr>
        <xdr:cNvPr id="458" name="直線コネクタ 457"/>
        <xdr:cNvCxnSpPr/>
      </xdr:nvCxnSpPr>
      <xdr:spPr>
        <a:xfrm>
          <a:off x="6972300" y="1654556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8170" cy="259080"/>
    <xdr:sp macro="" textlink="">
      <xdr:nvSpPr>
        <xdr:cNvPr id="460" name="テキスト ボックス 459"/>
        <xdr:cNvSpPr txBox="1"/>
      </xdr:nvSpPr>
      <xdr:spPr>
        <a:xfrm>
          <a:off x="7561580" y="1647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163830</xdr:rowOff>
    </xdr:from>
    <xdr:ext cx="598170" cy="259080"/>
    <xdr:sp macro="" textlink="">
      <xdr:nvSpPr>
        <xdr:cNvPr id="462" name="テキスト ボックス 461"/>
        <xdr:cNvSpPr txBox="1"/>
      </xdr:nvSpPr>
      <xdr:spPr>
        <a:xfrm>
          <a:off x="6672580" y="16794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104140</xdr:rowOff>
    </xdr:from>
    <xdr:to xmlns:xdr="http://schemas.openxmlformats.org/drawingml/2006/spreadsheetDrawing">
      <xdr:col>55</xdr:col>
      <xdr:colOff>50800</xdr:colOff>
      <xdr:row>99</xdr:row>
      <xdr:rowOff>34290</xdr:rowOff>
    </xdr:to>
    <xdr:sp macro="" textlink="">
      <xdr:nvSpPr>
        <xdr:cNvPr id="468" name="楕円 467"/>
        <xdr:cNvSpPr/>
      </xdr:nvSpPr>
      <xdr:spPr>
        <a:xfrm>
          <a:off x="104267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19050</xdr:rowOff>
    </xdr:from>
    <xdr:ext cx="534670" cy="258445"/>
    <xdr:sp macro="" textlink="">
      <xdr:nvSpPr>
        <xdr:cNvPr id="469" name="普通建設事業費 （ うち更新整備　）該当値テキスト"/>
        <xdr:cNvSpPr txBox="1"/>
      </xdr:nvSpPr>
      <xdr:spPr>
        <a:xfrm>
          <a:off x="10528300" y="16821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146685</xdr:rowOff>
    </xdr:from>
    <xdr:to xmlns:xdr="http://schemas.openxmlformats.org/drawingml/2006/spreadsheetDrawing">
      <xdr:col>50</xdr:col>
      <xdr:colOff>165100</xdr:colOff>
      <xdr:row>97</xdr:row>
      <xdr:rowOff>76835</xdr:rowOff>
    </xdr:to>
    <xdr:sp macro="" textlink="">
      <xdr:nvSpPr>
        <xdr:cNvPr id="470" name="楕円 469"/>
        <xdr:cNvSpPr/>
      </xdr:nvSpPr>
      <xdr:spPr>
        <a:xfrm>
          <a:off x="9588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93345</xdr:rowOff>
    </xdr:from>
    <xdr:ext cx="598170" cy="259080"/>
    <xdr:sp macro="" textlink="">
      <xdr:nvSpPr>
        <xdr:cNvPr id="471" name="テキスト ボックス 470"/>
        <xdr:cNvSpPr txBox="1"/>
      </xdr:nvSpPr>
      <xdr:spPr>
        <a:xfrm>
          <a:off x="9339580" y="16381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22860</xdr:rowOff>
    </xdr:from>
    <xdr:to xmlns:xdr="http://schemas.openxmlformats.org/drawingml/2006/spreadsheetDrawing">
      <xdr:col>46</xdr:col>
      <xdr:colOff>38100</xdr:colOff>
      <xdr:row>98</xdr:row>
      <xdr:rowOff>124460</xdr:rowOff>
    </xdr:to>
    <xdr:sp macro="" textlink="">
      <xdr:nvSpPr>
        <xdr:cNvPr id="472" name="楕円 471"/>
        <xdr:cNvSpPr/>
      </xdr:nvSpPr>
      <xdr:spPr>
        <a:xfrm>
          <a:off x="869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115570</xdr:rowOff>
    </xdr:from>
    <xdr:ext cx="534035" cy="259080"/>
    <xdr:sp macro="" textlink="">
      <xdr:nvSpPr>
        <xdr:cNvPr id="473" name="テキスト ボックス 472"/>
        <xdr:cNvSpPr txBox="1"/>
      </xdr:nvSpPr>
      <xdr:spPr>
        <a:xfrm>
          <a:off x="8482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97790</xdr:rowOff>
    </xdr:from>
    <xdr:to xmlns:xdr="http://schemas.openxmlformats.org/drawingml/2006/spreadsheetDrawing">
      <xdr:col>41</xdr:col>
      <xdr:colOff>101600</xdr:colOff>
      <xdr:row>98</xdr:row>
      <xdr:rowOff>27305</xdr:rowOff>
    </xdr:to>
    <xdr:sp macro="" textlink="">
      <xdr:nvSpPr>
        <xdr:cNvPr id="474" name="楕円 473"/>
        <xdr:cNvSpPr/>
      </xdr:nvSpPr>
      <xdr:spPr>
        <a:xfrm>
          <a:off x="7810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18415</xdr:rowOff>
    </xdr:from>
    <xdr:ext cx="598170" cy="258445"/>
    <xdr:sp macro="" textlink="">
      <xdr:nvSpPr>
        <xdr:cNvPr id="475" name="テキスト ボックス 474"/>
        <xdr:cNvSpPr txBox="1"/>
      </xdr:nvSpPr>
      <xdr:spPr>
        <a:xfrm>
          <a:off x="7561580" y="16820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35560</xdr:rowOff>
    </xdr:from>
    <xdr:to xmlns:xdr="http://schemas.openxmlformats.org/drawingml/2006/spreadsheetDrawing">
      <xdr:col>36</xdr:col>
      <xdr:colOff>165100</xdr:colOff>
      <xdr:row>96</xdr:row>
      <xdr:rowOff>137160</xdr:rowOff>
    </xdr:to>
    <xdr:sp macro="" textlink="">
      <xdr:nvSpPr>
        <xdr:cNvPr id="476" name="楕円 475"/>
        <xdr:cNvSpPr/>
      </xdr:nvSpPr>
      <xdr:spPr>
        <a:xfrm>
          <a:off x="6921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153670</xdr:rowOff>
    </xdr:from>
    <xdr:ext cx="598170" cy="259080"/>
    <xdr:sp macro="" textlink="">
      <xdr:nvSpPr>
        <xdr:cNvPr id="477" name="テキスト ボックス 476"/>
        <xdr:cNvSpPr txBox="1"/>
      </xdr:nvSpPr>
      <xdr:spPr>
        <a:xfrm>
          <a:off x="6672580" y="16269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6" name="直線コネクタ 50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9" name="直線コネクタ 50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2" name="直線コネクタ 51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34035" cy="258445"/>
    <xdr:sp macro="" textlink="">
      <xdr:nvSpPr>
        <xdr:cNvPr id="514" name="テキスト ボックス 513"/>
        <xdr:cNvSpPr txBox="1"/>
      </xdr:nvSpPr>
      <xdr:spPr>
        <a:xfrm>
          <a:off x="14324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15" name="直線コネクタ 51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34035" cy="258445"/>
    <xdr:sp macro="" textlink="">
      <xdr:nvSpPr>
        <xdr:cNvPr id="517" name="テキスト ボックス 516"/>
        <xdr:cNvSpPr txBox="1"/>
      </xdr:nvSpPr>
      <xdr:spPr>
        <a:xfrm>
          <a:off x="13435965" y="641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4035" cy="258445"/>
    <xdr:sp macro="" textlink="">
      <xdr:nvSpPr>
        <xdr:cNvPr id="519" name="テキスト ボックス 518"/>
        <xdr:cNvSpPr txBox="1"/>
      </xdr:nvSpPr>
      <xdr:spPr>
        <a:xfrm>
          <a:off x="12546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249555" cy="259080"/>
    <xdr:sp macro="" textlink="">
      <xdr:nvSpPr>
        <xdr:cNvPr id="526" name="災害復旧事業費該当値テキスト"/>
        <xdr:cNvSpPr txBox="1"/>
      </xdr:nvSpPr>
      <xdr:spPr>
        <a:xfrm>
          <a:off x="16370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28" name="テキスト ボックス 527"/>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30" name="テキスト ボックス 529"/>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32" name="テキスト ボックス 531"/>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34" name="テキスト ボックス 533"/>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74" name="テキスト ボックス 573"/>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76" name="テキスト ボックス 575"/>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589" name="テキスト ボックス 588"/>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920" cy="258445"/>
    <xdr:sp macro="" textlink="">
      <xdr:nvSpPr>
        <xdr:cNvPr id="591" name="テキスト ボックス 590"/>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75565</xdr:rowOff>
    </xdr:from>
    <xdr:to xmlns:xdr="http://schemas.openxmlformats.org/drawingml/2006/spreadsheetDrawing">
      <xdr:col>85</xdr:col>
      <xdr:colOff>127000</xdr:colOff>
      <xdr:row>77</xdr:row>
      <xdr:rowOff>78105</xdr:rowOff>
    </xdr:to>
    <xdr:cxnSp macro="">
      <xdr:nvCxnSpPr>
        <xdr:cNvPr id="620" name="直線コネクタ 619"/>
        <xdr:cNvCxnSpPr/>
      </xdr:nvCxnSpPr>
      <xdr:spPr>
        <a:xfrm>
          <a:off x="15481300" y="132772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75565</xdr:rowOff>
    </xdr:from>
    <xdr:to xmlns:xdr="http://schemas.openxmlformats.org/drawingml/2006/spreadsheetDrawing">
      <xdr:col>81</xdr:col>
      <xdr:colOff>50800</xdr:colOff>
      <xdr:row>77</xdr:row>
      <xdr:rowOff>96520</xdr:rowOff>
    </xdr:to>
    <xdr:cxnSp macro="">
      <xdr:nvCxnSpPr>
        <xdr:cNvPr id="623" name="直線コネクタ 622"/>
        <xdr:cNvCxnSpPr/>
      </xdr:nvCxnSpPr>
      <xdr:spPr>
        <a:xfrm flipV="1">
          <a:off x="14592300" y="13277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129540</xdr:rowOff>
    </xdr:from>
    <xdr:ext cx="598170" cy="259080"/>
    <xdr:sp macro="" textlink="">
      <xdr:nvSpPr>
        <xdr:cNvPr id="625" name="テキスト ボックス 624"/>
        <xdr:cNvSpPr txBox="1"/>
      </xdr:nvSpPr>
      <xdr:spPr>
        <a:xfrm>
          <a:off x="15181580" y="13331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96520</xdr:rowOff>
    </xdr:from>
    <xdr:to xmlns:xdr="http://schemas.openxmlformats.org/drawingml/2006/spreadsheetDrawing">
      <xdr:col>76</xdr:col>
      <xdr:colOff>114300</xdr:colOff>
      <xdr:row>77</xdr:row>
      <xdr:rowOff>120650</xdr:rowOff>
    </xdr:to>
    <xdr:cxnSp macro="">
      <xdr:nvCxnSpPr>
        <xdr:cNvPr id="626" name="直線コネクタ 625"/>
        <xdr:cNvCxnSpPr/>
      </xdr:nvCxnSpPr>
      <xdr:spPr>
        <a:xfrm flipV="1">
          <a:off x="13703300" y="13298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143510</xdr:rowOff>
    </xdr:from>
    <xdr:ext cx="598170" cy="258445"/>
    <xdr:sp macro="" textlink="">
      <xdr:nvSpPr>
        <xdr:cNvPr id="628" name="テキスト ボックス 627"/>
        <xdr:cNvSpPr txBox="1"/>
      </xdr:nvSpPr>
      <xdr:spPr>
        <a:xfrm>
          <a:off x="14292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120650</xdr:rowOff>
    </xdr:from>
    <xdr:to xmlns:xdr="http://schemas.openxmlformats.org/drawingml/2006/spreadsheetDrawing">
      <xdr:col>71</xdr:col>
      <xdr:colOff>177800</xdr:colOff>
      <xdr:row>77</xdr:row>
      <xdr:rowOff>124460</xdr:rowOff>
    </xdr:to>
    <xdr:cxnSp macro="">
      <xdr:nvCxnSpPr>
        <xdr:cNvPr id="629" name="直線コネクタ 628"/>
        <xdr:cNvCxnSpPr/>
      </xdr:nvCxnSpPr>
      <xdr:spPr>
        <a:xfrm flipV="1">
          <a:off x="12814300" y="13322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6350</xdr:rowOff>
    </xdr:from>
    <xdr:ext cx="598170" cy="258445"/>
    <xdr:sp macro="" textlink="">
      <xdr:nvSpPr>
        <xdr:cNvPr id="631" name="テキスト ボックス 630"/>
        <xdr:cNvSpPr txBox="1"/>
      </xdr:nvSpPr>
      <xdr:spPr>
        <a:xfrm>
          <a:off x="13403580" y="13036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9525</xdr:rowOff>
    </xdr:from>
    <xdr:ext cx="598170" cy="258445"/>
    <xdr:sp macro="" textlink="">
      <xdr:nvSpPr>
        <xdr:cNvPr id="633" name="テキスト ボックス 632"/>
        <xdr:cNvSpPr txBox="1"/>
      </xdr:nvSpPr>
      <xdr:spPr>
        <a:xfrm>
          <a:off x="12514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27305</xdr:rowOff>
    </xdr:from>
    <xdr:to xmlns:xdr="http://schemas.openxmlformats.org/drawingml/2006/spreadsheetDrawing">
      <xdr:col>85</xdr:col>
      <xdr:colOff>177800</xdr:colOff>
      <xdr:row>77</xdr:row>
      <xdr:rowOff>128905</xdr:rowOff>
    </xdr:to>
    <xdr:sp macro="" textlink="">
      <xdr:nvSpPr>
        <xdr:cNvPr id="639" name="楕円 638"/>
        <xdr:cNvSpPr/>
      </xdr:nvSpPr>
      <xdr:spPr>
        <a:xfrm>
          <a:off x="16268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6350</xdr:rowOff>
    </xdr:from>
    <xdr:ext cx="598805" cy="258445"/>
    <xdr:sp macro="" textlink="">
      <xdr:nvSpPr>
        <xdr:cNvPr id="640" name="公債費該当値テキスト"/>
        <xdr:cNvSpPr txBox="1"/>
      </xdr:nvSpPr>
      <xdr:spPr>
        <a:xfrm>
          <a:off x="16370300" y="13208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24765</xdr:rowOff>
    </xdr:from>
    <xdr:to xmlns:xdr="http://schemas.openxmlformats.org/drawingml/2006/spreadsheetDrawing">
      <xdr:col>81</xdr:col>
      <xdr:colOff>101600</xdr:colOff>
      <xdr:row>77</xdr:row>
      <xdr:rowOff>126365</xdr:rowOff>
    </xdr:to>
    <xdr:sp macro="" textlink="">
      <xdr:nvSpPr>
        <xdr:cNvPr id="641" name="楕円 640"/>
        <xdr:cNvSpPr/>
      </xdr:nvSpPr>
      <xdr:spPr>
        <a:xfrm>
          <a:off x="15430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143510</xdr:rowOff>
    </xdr:from>
    <xdr:ext cx="598170" cy="258445"/>
    <xdr:sp macro="" textlink="">
      <xdr:nvSpPr>
        <xdr:cNvPr id="642" name="テキスト ボックス 641"/>
        <xdr:cNvSpPr txBox="1"/>
      </xdr:nvSpPr>
      <xdr:spPr>
        <a:xfrm>
          <a:off x="15181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45720</xdr:rowOff>
    </xdr:from>
    <xdr:to xmlns:xdr="http://schemas.openxmlformats.org/drawingml/2006/spreadsheetDrawing">
      <xdr:col>76</xdr:col>
      <xdr:colOff>165100</xdr:colOff>
      <xdr:row>77</xdr:row>
      <xdr:rowOff>147320</xdr:rowOff>
    </xdr:to>
    <xdr:sp macro="" textlink="">
      <xdr:nvSpPr>
        <xdr:cNvPr id="643" name="楕円 642"/>
        <xdr:cNvSpPr/>
      </xdr:nvSpPr>
      <xdr:spPr>
        <a:xfrm>
          <a:off x="14541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163830</xdr:rowOff>
    </xdr:from>
    <xdr:ext cx="598170" cy="259080"/>
    <xdr:sp macro="" textlink="">
      <xdr:nvSpPr>
        <xdr:cNvPr id="644" name="テキスト ボックス 643"/>
        <xdr:cNvSpPr txBox="1"/>
      </xdr:nvSpPr>
      <xdr:spPr>
        <a:xfrm>
          <a:off x="14292580" y="13022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69850</xdr:rowOff>
    </xdr:from>
    <xdr:to xmlns:xdr="http://schemas.openxmlformats.org/drawingml/2006/spreadsheetDrawing">
      <xdr:col>72</xdr:col>
      <xdr:colOff>38100</xdr:colOff>
      <xdr:row>77</xdr:row>
      <xdr:rowOff>171450</xdr:rowOff>
    </xdr:to>
    <xdr:sp macro="" textlink="">
      <xdr:nvSpPr>
        <xdr:cNvPr id="645" name="楕円 644"/>
        <xdr:cNvSpPr/>
      </xdr:nvSpPr>
      <xdr:spPr>
        <a:xfrm>
          <a:off x="13652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162560</xdr:rowOff>
    </xdr:from>
    <xdr:ext cx="598170" cy="259080"/>
    <xdr:sp macro="" textlink="">
      <xdr:nvSpPr>
        <xdr:cNvPr id="646" name="テキスト ボックス 645"/>
        <xdr:cNvSpPr txBox="1"/>
      </xdr:nvSpPr>
      <xdr:spPr>
        <a:xfrm>
          <a:off x="13403580" y="13364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73660</xdr:rowOff>
    </xdr:from>
    <xdr:to xmlns:xdr="http://schemas.openxmlformats.org/drawingml/2006/spreadsheetDrawing">
      <xdr:col>67</xdr:col>
      <xdr:colOff>101600</xdr:colOff>
      <xdr:row>78</xdr:row>
      <xdr:rowOff>3810</xdr:rowOff>
    </xdr:to>
    <xdr:sp macro="" textlink="">
      <xdr:nvSpPr>
        <xdr:cNvPr id="647" name="楕円 646"/>
        <xdr:cNvSpPr/>
      </xdr:nvSpPr>
      <xdr:spPr>
        <a:xfrm>
          <a:off x="12763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166370</xdr:rowOff>
    </xdr:from>
    <xdr:ext cx="598170" cy="258445"/>
    <xdr:sp macro="" textlink="">
      <xdr:nvSpPr>
        <xdr:cNvPr id="648" name="テキスト ボックス 647"/>
        <xdr:cNvSpPr txBox="1"/>
      </xdr:nvSpPr>
      <xdr:spPr>
        <a:xfrm>
          <a:off x="12514580" y="13368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33020</xdr:rowOff>
    </xdr:from>
    <xdr:to xmlns:xdr="http://schemas.openxmlformats.org/drawingml/2006/spreadsheetDrawing">
      <xdr:col>85</xdr:col>
      <xdr:colOff>127000</xdr:colOff>
      <xdr:row>98</xdr:row>
      <xdr:rowOff>114935</xdr:rowOff>
    </xdr:to>
    <xdr:cxnSp macro="">
      <xdr:nvCxnSpPr>
        <xdr:cNvPr id="675" name="直線コネクタ 674"/>
        <xdr:cNvCxnSpPr/>
      </xdr:nvCxnSpPr>
      <xdr:spPr>
        <a:xfrm>
          <a:off x="15481300" y="168351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33020</xdr:rowOff>
    </xdr:from>
    <xdr:to xmlns:xdr="http://schemas.openxmlformats.org/drawingml/2006/spreadsheetDrawing">
      <xdr:col>81</xdr:col>
      <xdr:colOff>50800</xdr:colOff>
      <xdr:row>98</xdr:row>
      <xdr:rowOff>98425</xdr:rowOff>
    </xdr:to>
    <xdr:cxnSp macro="">
      <xdr:nvCxnSpPr>
        <xdr:cNvPr id="678" name="直線コネクタ 677"/>
        <xdr:cNvCxnSpPr/>
      </xdr:nvCxnSpPr>
      <xdr:spPr>
        <a:xfrm flipV="1">
          <a:off x="14592300" y="168351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8170" cy="259080"/>
    <xdr:sp macro="" textlink="">
      <xdr:nvSpPr>
        <xdr:cNvPr id="680" name="テキスト ボックス 679"/>
        <xdr:cNvSpPr txBox="1"/>
      </xdr:nvSpPr>
      <xdr:spPr>
        <a:xfrm>
          <a:off x="1518158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98425</xdr:rowOff>
    </xdr:from>
    <xdr:to xmlns:xdr="http://schemas.openxmlformats.org/drawingml/2006/spreadsheetDrawing">
      <xdr:col>76</xdr:col>
      <xdr:colOff>114300</xdr:colOff>
      <xdr:row>98</xdr:row>
      <xdr:rowOff>120650</xdr:rowOff>
    </xdr:to>
    <xdr:cxnSp macro="">
      <xdr:nvCxnSpPr>
        <xdr:cNvPr id="681" name="直線コネクタ 680"/>
        <xdr:cNvCxnSpPr/>
      </xdr:nvCxnSpPr>
      <xdr:spPr>
        <a:xfrm flipV="1">
          <a:off x="13703300" y="169005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34035" cy="258445"/>
    <xdr:sp macro="" textlink="">
      <xdr:nvSpPr>
        <xdr:cNvPr id="683" name="テキスト ボックス 682"/>
        <xdr:cNvSpPr txBox="1"/>
      </xdr:nvSpPr>
      <xdr:spPr>
        <a:xfrm>
          <a:off x="14324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120650</xdr:rowOff>
    </xdr:from>
    <xdr:to xmlns:xdr="http://schemas.openxmlformats.org/drawingml/2006/spreadsheetDrawing">
      <xdr:col>71</xdr:col>
      <xdr:colOff>177800</xdr:colOff>
      <xdr:row>98</xdr:row>
      <xdr:rowOff>127000</xdr:rowOff>
    </xdr:to>
    <xdr:cxnSp macro="">
      <xdr:nvCxnSpPr>
        <xdr:cNvPr id="684" name="直線コネクタ 683"/>
        <xdr:cNvCxnSpPr/>
      </xdr:nvCxnSpPr>
      <xdr:spPr>
        <a:xfrm flipV="1">
          <a:off x="12814300" y="16922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145415</xdr:rowOff>
    </xdr:from>
    <xdr:ext cx="534035" cy="258445"/>
    <xdr:sp macro="" textlink="">
      <xdr:nvSpPr>
        <xdr:cNvPr id="686" name="テキスト ボックス 685"/>
        <xdr:cNvSpPr txBox="1"/>
      </xdr:nvSpPr>
      <xdr:spPr>
        <a:xfrm>
          <a:off x="13435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141605</xdr:rowOff>
    </xdr:from>
    <xdr:ext cx="534035" cy="259080"/>
    <xdr:sp macro="" textlink="">
      <xdr:nvSpPr>
        <xdr:cNvPr id="688" name="テキスト ボックス 687"/>
        <xdr:cNvSpPr txBox="1"/>
      </xdr:nvSpPr>
      <xdr:spPr>
        <a:xfrm>
          <a:off x="12546965" y="1660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64135</xdr:rowOff>
    </xdr:from>
    <xdr:to xmlns:xdr="http://schemas.openxmlformats.org/drawingml/2006/spreadsheetDrawing">
      <xdr:col>85</xdr:col>
      <xdr:colOff>177800</xdr:colOff>
      <xdr:row>98</xdr:row>
      <xdr:rowOff>166370</xdr:rowOff>
    </xdr:to>
    <xdr:sp macro="" textlink="">
      <xdr:nvSpPr>
        <xdr:cNvPr id="694" name="楕円 693"/>
        <xdr:cNvSpPr/>
      </xdr:nvSpPr>
      <xdr:spPr>
        <a:xfrm>
          <a:off x="1626870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150495</xdr:rowOff>
    </xdr:from>
    <xdr:ext cx="534670" cy="259080"/>
    <xdr:sp macro="" textlink="">
      <xdr:nvSpPr>
        <xdr:cNvPr id="695" name="積立金該当値テキスト"/>
        <xdr:cNvSpPr txBox="1"/>
      </xdr:nvSpPr>
      <xdr:spPr>
        <a:xfrm>
          <a:off x="16370300" y="1678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153670</xdr:rowOff>
    </xdr:from>
    <xdr:to xmlns:xdr="http://schemas.openxmlformats.org/drawingml/2006/spreadsheetDrawing">
      <xdr:col>81</xdr:col>
      <xdr:colOff>101600</xdr:colOff>
      <xdr:row>98</xdr:row>
      <xdr:rowOff>83820</xdr:rowOff>
    </xdr:to>
    <xdr:sp macro="" textlink="">
      <xdr:nvSpPr>
        <xdr:cNvPr id="696" name="楕円 695"/>
        <xdr:cNvSpPr/>
      </xdr:nvSpPr>
      <xdr:spPr>
        <a:xfrm>
          <a:off x="15430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74930</xdr:rowOff>
    </xdr:from>
    <xdr:ext cx="598170" cy="258445"/>
    <xdr:sp macro="" textlink="">
      <xdr:nvSpPr>
        <xdr:cNvPr id="697" name="テキスト ボックス 696"/>
        <xdr:cNvSpPr txBox="1"/>
      </xdr:nvSpPr>
      <xdr:spPr>
        <a:xfrm>
          <a:off x="15181580" y="1687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47625</xdr:rowOff>
    </xdr:from>
    <xdr:to xmlns:xdr="http://schemas.openxmlformats.org/drawingml/2006/spreadsheetDrawing">
      <xdr:col>76</xdr:col>
      <xdr:colOff>165100</xdr:colOff>
      <xdr:row>98</xdr:row>
      <xdr:rowOff>149225</xdr:rowOff>
    </xdr:to>
    <xdr:sp macro="" textlink="">
      <xdr:nvSpPr>
        <xdr:cNvPr id="698" name="楕円 697"/>
        <xdr:cNvSpPr/>
      </xdr:nvSpPr>
      <xdr:spPr>
        <a:xfrm>
          <a:off x="14541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140335</xdr:rowOff>
    </xdr:from>
    <xdr:ext cx="534035" cy="259080"/>
    <xdr:sp macro="" textlink="">
      <xdr:nvSpPr>
        <xdr:cNvPr id="699" name="テキスト ボックス 698"/>
        <xdr:cNvSpPr txBox="1"/>
      </xdr:nvSpPr>
      <xdr:spPr>
        <a:xfrm>
          <a:off x="14324965" y="16942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69850</xdr:rowOff>
    </xdr:from>
    <xdr:to xmlns:xdr="http://schemas.openxmlformats.org/drawingml/2006/spreadsheetDrawing">
      <xdr:col>72</xdr:col>
      <xdr:colOff>38100</xdr:colOff>
      <xdr:row>99</xdr:row>
      <xdr:rowOff>0</xdr:rowOff>
    </xdr:to>
    <xdr:sp macro="" textlink="">
      <xdr:nvSpPr>
        <xdr:cNvPr id="700" name="楕円 699"/>
        <xdr:cNvSpPr/>
      </xdr:nvSpPr>
      <xdr:spPr>
        <a:xfrm>
          <a:off x="13652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162560</xdr:rowOff>
    </xdr:from>
    <xdr:ext cx="534035" cy="259080"/>
    <xdr:sp macro="" textlink="">
      <xdr:nvSpPr>
        <xdr:cNvPr id="701" name="テキスト ボックス 700"/>
        <xdr:cNvSpPr txBox="1"/>
      </xdr:nvSpPr>
      <xdr:spPr>
        <a:xfrm>
          <a:off x="13435965" y="1696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76200</xdr:rowOff>
    </xdr:from>
    <xdr:to xmlns:xdr="http://schemas.openxmlformats.org/drawingml/2006/spreadsheetDrawing">
      <xdr:col>67</xdr:col>
      <xdr:colOff>101600</xdr:colOff>
      <xdr:row>99</xdr:row>
      <xdr:rowOff>6350</xdr:rowOff>
    </xdr:to>
    <xdr:sp macro="" textlink="">
      <xdr:nvSpPr>
        <xdr:cNvPr id="702" name="楕円 701"/>
        <xdr:cNvSpPr/>
      </xdr:nvSpPr>
      <xdr:spPr>
        <a:xfrm>
          <a:off x="12763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168910</xdr:rowOff>
    </xdr:from>
    <xdr:ext cx="534035" cy="258445"/>
    <xdr:sp macro="" textlink="">
      <xdr:nvSpPr>
        <xdr:cNvPr id="703" name="テキスト ボックス 702"/>
        <xdr:cNvSpPr txBox="1"/>
      </xdr:nvSpPr>
      <xdr:spPr>
        <a:xfrm>
          <a:off x="12546965" y="1697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41910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flipV="1">
          <a:off x="21323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9265" cy="259080"/>
    <xdr:sp macro="" textlink="">
      <xdr:nvSpPr>
        <xdr:cNvPr id="737" name="テキスト ボックス 736"/>
        <xdr:cNvSpPr txBox="1"/>
      </xdr:nvSpPr>
      <xdr:spPr>
        <a:xfrm>
          <a:off x="21088350" y="6360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17780</xdr:rowOff>
    </xdr:from>
    <xdr:ext cx="469265" cy="258445"/>
    <xdr:sp macro="" textlink="">
      <xdr:nvSpPr>
        <xdr:cNvPr id="740" name="テキスト ボックス 739"/>
        <xdr:cNvSpPr txBox="1"/>
      </xdr:nvSpPr>
      <xdr:spPr>
        <a:xfrm>
          <a:off x="20199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71120</xdr:rowOff>
    </xdr:from>
    <xdr:ext cx="469265" cy="259080"/>
    <xdr:sp macro="" textlink="">
      <xdr:nvSpPr>
        <xdr:cNvPr id="743" name="テキスト ボックス 742"/>
        <xdr:cNvSpPr txBox="1"/>
      </xdr:nvSpPr>
      <xdr:spPr>
        <a:xfrm>
          <a:off x="19310350" y="6414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62230</xdr:rowOff>
    </xdr:from>
    <xdr:ext cx="469265" cy="259080"/>
    <xdr:sp macro="" textlink="">
      <xdr:nvSpPr>
        <xdr:cNvPr id="745" name="テキスト ボックス 744"/>
        <xdr:cNvSpPr txBox="1"/>
      </xdr:nvSpPr>
      <xdr:spPr>
        <a:xfrm>
          <a:off x="18421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751" name="楕円 750"/>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77470</xdr:rowOff>
    </xdr:from>
    <xdr:ext cx="313690" cy="258445"/>
    <xdr:sp macro="" textlink="">
      <xdr:nvSpPr>
        <xdr:cNvPr id="752" name="投資及び出資金該当値テキスト"/>
        <xdr:cNvSpPr txBox="1"/>
      </xdr:nvSpPr>
      <xdr:spPr>
        <a:xfrm>
          <a:off x="22212300" y="6592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58" name="テキスト ボックス 75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0" name="テキスト ボックス 75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4995" cy="258445"/>
    <xdr:sp macro="" textlink="">
      <xdr:nvSpPr>
        <xdr:cNvPr id="776" name="テキスト ボックス 775"/>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4995" cy="259080"/>
    <xdr:sp macro="" textlink="">
      <xdr:nvSpPr>
        <xdr:cNvPr id="778" name="テキスト ボックス 777"/>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80" name="テキスト ボックス 779"/>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36830</xdr:rowOff>
    </xdr:from>
    <xdr:to xmlns:xdr="http://schemas.openxmlformats.org/drawingml/2006/spreadsheetDrawing">
      <xdr:col>116</xdr:col>
      <xdr:colOff>63500</xdr:colOff>
      <xdr:row>59</xdr:row>
      <xdr:rowOff>36830</xdr:rowOff>
    </xdr:to>
    <xdr:cxnSp macro="">
      <xdr:nvCxnSpPr>
        <xdr:cNvPr id="789" name="直線コネクタ 788"/>
        <xdr:cNvCxnSpPr/>
      </xdr:nvCxnSpPr>
      <xdr:spPr>
        <a:xfrm flipV="1">
          <a:off x="21323300" y="10152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36830</xdr:rowOff>
    </xdr:from>
    <xdr:to xmlns:xdr="http://schemas.openxmlformats.org/drawingml/2006/spreadsheetDrawing">
      <xdr:col>111</xdr:col>
      <xdr:colOff>177800</xdr:colOff>
      <xdr:row>59</xdr:row>
      <xdr:rowOff>36830</xdr:rowOff>
    </xdr:to>
    <xdr:cxnSp macro="">
      <xdr:nvCxnSpPr>
        <xdr:cNvPr id="792" name="直線コネクタ 791"/>
        <xdr:cNvCxnSpPr/>
      </xdr:nvCxnSpPr>
      <xdr:spPr>
        <a:xfrm flipV="1">
          <a:off x="20434300" y="10152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9265" cy="259080"/>
    <xdr:sp macro="" textlink="">
      <xdr:nvSpPr>
        <xdr:cNvPr id="794" name="テキスト ボックス 793"/>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36830</xdr:rowOff>
    </xdr:from>
    <xdr:to xmlns:xdr="http://schemas.openxmlformats.org/drawingml/2006/spreadsheetDrawing">
      <xdr:col>107</xdr:col>
      <xdr:colOff>50800</xdr:colOff>
      <xdr:row>59</xdr:row>
      <xdr:rowOff>36830</xdr:rowOff>
    </xdr:to>
    <xdr:cxnSp macro="">
      <xdr:nvCxnSpPr>
        <xdr:cNvPr id="795" name="直線コネクタ 794"/>
        <xdr:cNvCxnSpPr/>
      </xdr:nvCxnSpPr>
      <xdr:spPr>
        <a:xfrm flipV="1">
          <a:off x="19545300" y="10152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49530</xdr:rowOff>
    </xdr:from>
    <xdr:ext cx="469265" cy="259080"/>
    <xdr:sp macro="" textlink="">
      <xdr:nvSpPr>
        <xdr:cNvPr id="797" name="テキスト ボックス 796"/>
        <xdr:cNvSpPr txBox="1"/>
      </xdr:nvSpPr>
      <xdr:spPr>
        <a:xfrm>
          <a:off x="20199350" y="982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36830</xdr:rowOff>
    </xdr:from>
    <xdr:to xmlns:xdr="http://schemas.openxmlformats.org/drawingml/2006/spreadsheetDrawing">
      <xdr:col>102</xdr:col>
      <xdr:colOff>114300</xdr:colOff>
      <xdr:row>59</xdr:row>
      <xdr:rowOff>37465</xdr:rowOff>
    </xdr:to>
    <xdr:cxnSp macro="">
      <xdr:nvCxnSpPr>
        <xdr:cNvPr id="798" name="直線コネクタ 797"/>
        <xdr:cNvCxnSpPr/>
      </xdr:nvCxnSpPr>
      <xdr:spPr>
        <a:xfrm flipV="1">
          <a:off x="18656300" y="10152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50800</xdr:rowOff>
    </xdr:from>
    <xdr:ext cx="469265" cy="259080"/>
    <xdr:sp macro="" textlink="">
      <xdr:nvSpPr>
        <xdr:cNvPr id="800" name="テキスト ボックス 799"/>
        <xdr:cNvSpPr txBox="1"/>
      </xdr:nvSpPr>
      <xdr:spPr>
        <a:xfrm>
          <a:off x="19310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52705</xdr:rowOff>
    </xdr:from>
    <xdr:ext cx="469265" cy="258445"/>
    <xdr:sp macro="" textlink="">
      <xdr:nvSpPr>
        <xdr:cNvPr id="802" name="テキスト ボックス 801"/>
        <xdr:cNvSpPr txBox="1"/>
      </xdr:nvSpPr>
      <xdr:spPr>
        <a:xfrm>
          <a:off x="18421350" y="982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8" name="楕円 807"/>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469900" cy="259080"/>
    <xdr:sp macro="" textlink="">
      <xdr:nvSpPr>
        <xdr:cNvPr id="809" name="貸付金該当値テキスト"/>
        <xdr:cNvSpPr txBox="1"/>
      </xdr:nvSpPr>
      <xdr:spPr>
        <a:xfrm>
          <a:off x="22212300" y="1002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0" name="楕円 809"/>
        <xdr:cNvSpPr/>
      </xdr:nvSpPr>
      <xdr:spPr>
        <a:xfrm>
          <a:off x="21272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78740</xdr:rowOff>
    </xdr:from>
    <xdr:ext cx="469265" cy="259080"/>
    <xdr:sp macro="" textlink="">
      <xdr:nvSpPr>
        <xdr:cNvPr id="811" name="テキスト ボックス 810"/>
        <xdr:cNvSpPr txBox="1"/>
      </xdr:nvSpPr>
      <xdr:spPr>
        <a:xfrm>
          <a:off x="21088350" y="10194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12" name="楕円 811"/>
        <xdr:cNvSpPr/>
      </xdr:nvSpPr>
      <xdr:spPr>
        <a:xfrm>
          <a:off x="20383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78740</xdr:rowOff>
    </xdr:from>
    <xdr:ext cx="378460" cy="259080"/>
    <xdr:sp macro="" textlink="">
      <xdr:nvSpPr>
        <xdr:cNvPr id="813" name="テキスト ボックス 812"/>
        <xdr:cNvSpPr txBox="1"/>
      </xdr:nvSpPr>
      <xdr:spPr>
        <a:xfrm>
          <a:off x="20245070" y="10194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4" name="楕円 813"/>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78740</xdr:rowOff>
    </xdr:from>
    <xdr:ext cx="378460" cy="259080"/>
    <xdr:sp macro="" textlink="">
      <xdr:nvSpPr>
        <xdr:cNvPr id="815" name="テキスト ボックス 814"/>
        <xdr:cNvSpPr txBox="1"/>
      </xdr:nvSpPr>
      <xdr:spPr>
        <a:xfrm>
          <a:off x="19356070" y="10194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6" name="楕円 815"/>
        <xdr:cNvSpPr/>
      </xdr:nvSpPr>
      <xdr:spPr>
        <a:xfrm>
          <a:off x="18605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79375</xdr:rowOff>
    </xdr:from>
    <xdr:ext cx="378460" cy="258445"/>
    <xdr:sp macro="" textlink="">
      <xdr:nvSpPr>
        <xdr:cNvPr id="817" name="テキスト ボックス 816"/>
        <xdr:cNvSpPr txBox="1"/>
      </xdr:nvSpPr>
      <xdr:spPr>
        <a:xfrm>
          <a:off x="18467070" y="1019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29" name="テキスト ボックス 828"/>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31" name="テキスト ボックス 830"/>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3" name="テキスト ボックス 832"/>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5" name="テキスト ボックス 834"/>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7" name="テキスト ボックス 83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97790</xdr:rowOff>
    </xdr:from>
    <xdr:to xmlns:xdr="http://schemas.openxmlformats.org/drawingml/2006/spreadsheetDrawing">
      <xdr:col>116</xdr:col>
      <xdr:colOff>63500</xdr:colOff>
      <xdr:row>75</xdr:row>
      <xdr:rowOff>139700</xdr:rowOff>
    </xdr:to>
    <xdr:cxnSp macro="">
      <xdr:nvCxnSpPr>
        <xdr:cNvPr id="846" name="直線コネクタ 845"/>
        <xdr:cNvCxnSpPr/>
      </xdr:nvCxnSpPr>
      <xdr:spPr>
        <a:xfrm flipV="1">
          <a:off x="21323300" y="129565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139700</xdr:rowOff>
    </xdr:from>
    <xdr:to xmlns:xdr="http://schemas.openxmlformats.org/drawingml/2006/spreadsheetDrawing">
      <xdr:col>111</xdr:col>
      <xdr:colOff>177800</xdr:colOff>
      <xdr:row>76</xdr:row>
      <xdr:rowOff>20955</xdr:rowOff>
    </xdr:to>
    <xdr:cxnSp macro="">
      <xdr:nvCxnSpPr>
        <xdr:cNvPr id="849" name="直線コネクタ 848"/>
        <xdr:cNvCxnSpPr/>
      </xdr:nvCxnSpPr>
      <xdr:spPr>
        <a:xfrm flipV="1">
          <a:off x="20434300" y="129984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8170" cy="259080"/>
    <xdr:sp macro="" textlink="">
      <xdr:nvSpPr>
        <xdr:cNvPr id="851" name="テキスト ボックス 850"/>
        <xdr:cNvSpPr txBox="1"/>
      </xdr:nvSpPr>
      <xdr:spPr>
        <a:xfrm>
          <a:off x="21023580" y="13204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20955</xdr:rowOff>
    </xdr:from>
    <xdr:to xmlns:xdr="http://schemas.openxmlformats.org/drawingml/2006/spreadsheetDrawing">
      <xdr:col>107</xdr:col>
      <xdr:colOff>50800</xdr:colOff>
      <xdr:row>76</xdr:row>
      <xdr:rowOff>22860</xdr:rowOff>
    </xdr:to>
    <xdr:cxnSp macro="">
      <xdr:nvCxnSpPr>
        <xdr:cNvPr id="852" name="直線コネクタ 851"/>
        <xdr:cNvCxnSpPr/>
      </xdr:nvCxnSpPr>
      <xdr:spPr>
        <a:xfrm flipV="1">
          <a:off x="19545300" y="13051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8170" cy="259080"/>
    <xdr:sp macro="" textlink="">
      <xdr:nvSpPr>
        <xdr:cNvPr id="854" name="テキスト ボックス 853"/>
        <xdr:cNvSpPr txBox="1"/>
      </xdr:nvSpPr>
      <xdr:spPr>
        <a:xfrm>
          <a:off x="20134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22860</xdr:rowOff>
    </xdr:from>
    <xdr:to xmlns:xdr="http://schemas.openxmlformats.org/drawingml/2006/spreadsheetDrawing">
      <xdr:col>102</xdr:col>
      <xdr:colOff>114300</xdr:colOff>
      <xdr:row>76</xdr:row>
      <xdr:rowOff>69850</xdr:rowOff>
    </xdr:to>
    <xdr:cxnSp macro="">
      <xdr:nvCxnSpPr>
        <xdr:cNvPr id="855" name="直線コネクタ 854"/>
        <xdr:cNvCxnSpPr/>
      </xdr:nvCxnSpPr>
      <xdr:spPr>
        <a:xfrm flipV="1">
          <a:off x="18656300" y="130530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8890</xdr:rowOff>
    </xdr:from>
    <xdr:ext cx="598170" cy="258445"/>
    <xdr:sp macro="" textlink="">
      <xdr:nvSpPr>
        <xdr:cNvPr id="857" name="テキスト ボックス 856"/>
        <xdr:cNvSpPr txBox="1"/>
      </xdr:nvSpPr>
      <xdr:spPr>
        <a:xfrm>
          <a:off x="19245580" y="13210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59" name="テキスト ボックス 858"/>
        <xdr:cNvSpPr txBox="1"/>
      </xdr:nvSpPr>
      <xdr:spPr>
        <a:xfrm>
          <a:off x="18356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46990</xdr:rowOff>
    </xdr:from>
    <xdr:to xmlns:xdr="http://schemas.openxmlformats.org/drawingml/2006/spreadsheetDrawing">
      <xdr:col>116</xdr:col>
      <xdr:colOff>114300</xdr:colOff>
      <xdr:row>75</xdr:row>
      <xdr:rowOff>148590</xdr:rowOff>
    </xdr:to>
    <xdr:sp macro="" textlink="">
      <xdr:nvSpPr>
        <xdr:cNvPr id="865" name="楕円 864"/>
        <xdr:cNvSpPr/>
      </xdr:nvSpPr>
      <xdr:spPr>
        <a:xfrm>
          <a:off x="221107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69850</xdr:rowOff>
    </xdr:from>
    <xdr:ext cx="598805" cy="259080"/>
    <xdr:sp macro="" textlink="">
      <xdr:nvSpPr>
        <xdr:cNvPr id="866" name="繰出金該当値テキスト"/>
        <xdr:cNvSpPr txBox="1"/>
      </xdr:nvSpPr>
      <xdr:spPr>
        <a:xfrm>
          <a:off x="22212300" y="12757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88900</xdr:rowOff>
    </xdr:from>
    <xdr:to xmlns:xdr="http://schemas.openxmlformats.org/drawingml/2006/spreadsheetDrawing">
      <xdr:col>112</xdr:col>
      <xdr:colOff>38100</xdr:colOff>
      <xdr:row>76</xdr:row>
      <xdr:rowOff>19050</xdr:rowOff>
    </xdr:to>
    <xdr:sp macro="" textlink="">
      <xdr:nvSpPr>
        <xdr:cNvPr id="867" name="楕円 866"/>
        <xdr:cNvSpPr/>
      </xdr:nvSpPr>
      <xdr:spPr>
        <a:xfrm>
          <a:off x="21272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35560</xdr:rowOff>
    </xdr:from>
    <xdr:ext cx="598170" cy="259080"/>
    <xdr:sp macro="" textlink="">
      <xdr:nvSpPr>
        <xdr:cNvPr id="868" name="テキスト ボックス 867"/>
        <xdr:cNvSpPr txBox="1"/>
      </xdr:nvSpPr>
      <xdr:spPr>
        <a:xfrm>
          <a:off x="21023580" y="1272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141605</xdr:rowOff>
    </xdr:from>
    <xdr:to xmlns:xdr="http://schemas.openxmlformats.org/drawingml/2006/spreadsheetDrawing">
      <xdr:col>107</xdr:col>
      <xdr:colOff>101600</xdr:colOff>
      <xdr:row>76</xdr:row>
      <xdr:rowOff>71755</xdr:rowOff>
    </xdr:to>
    <xdr:sp macro="" textlink="">
      <xdr:nvSpPr>
        <xdr:cNvPr id="869" name="楕円 868"/>
        <xdr:cNvSpPr/>
      </xdr:nvSpPr>
      <xdr:spPr>
        <a:xfrm>
          <a:off x="20383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88265</xdr:rowOff>
    </xdr:from>
    <xdr:ext cx="598170" cy="258445"/>
    <xdr:sp macro="" textlink="">
      <xdr:nvSpPr>
        <xdr:cNvPr id="870" name="テキスト ボックス 869"/>
        <xdr:cNvSpPr txBox="1"/>
      </xdr:nvSpPr>
      <xdr:spPr>
        <a:xfrm>
          <a:off x="20134580" y="12775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143510</xdr:rowOff>
    </xdr:from>
    <xdr:to xmlns:xdr="http://schemas.openxmlformats.org/drawingml/2006/spreadsheetDrawing">
      <xdr:col>102</xdr:col>
      <xdr:colOff>165100</xdr:colOff>
      <xdr:row>76</xdr:row>
      <xdr:rowOff>73660</xdr:rowOff>
    </xdr:to>
    <xdr:sp macro="" textlink="">
      <xdr:nvSpPr>
        <xdr:cNvPr id="871" name="楕円 870"/>
        <xdr:cNvSpPr/>
      </xdr:nvSpPr>
      <xdr:spPr>
        <a:xfrm>
          <a:off x="19494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90170</xdr:rowOff>
    </xdr:from>
    <xdr:ext cx="598170" cy="259080"/>
    <xdr:sp macro="" textlink="">
      <xdr:nvSpPr>
        <xdr:cNvPr id="872" name="テキスト ボックス 871"/>
        <xdr:cNvSpPr txBox="1"/>
      </xdr:nvSpPr>
      <xdr:spPr>
        <a:xfrm>
          <a:off x="19245580" y="12777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19050</xdr:rowOff>
    </xdr:from>
    <xdr:to xmlns:xdr="http://schemas.openxmlformats.org/drawingml/2006/spreadsheetDrawing">
      <xdr:col>98</xdr:col>
      <xdr:colOff>38100</xdr:colOff>
      <xdr:row>76</xdr:row>
      <xdr:rowOff>120650</xdr:rowOff>
    </xdr:to>
    <xdr:sp macro="" textlink="">
      <xdr:nvSpPr>
        <xdr:cNvPr id="873" name="楕円 872"/>
        <xdr:cNvSpPr/>
      </xdr:nvSpPr>
      <xdr:spPr>
        <a:xfrm>
          <a:off x="18605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137160</xdr:rowOff>
    </xdr:from>
    <xdr:ext cx="598170" cy="259080"/>
    <xdr:sp macro="" textlink="">
      <xdr:nvSpPr>
        <xdr:cNvPr id="874" name="テキスト ボックス 873"/>
        <xdr:cNvSpPr txBox="1"/>
      </xdr:nvSpPr>
      <xdr:spPr>
        <a:xfrm>
          <a:off x="18356580" y="12824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86" name="テキスト ボックス 885"/>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88" name="テキスト ボックス 887"/>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0" name="テキスト ボックス 889"/>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892" name="テキスト ボックス 891"/>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4" name="テキスト ボックス 893"/>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6" name="テキスト ボックス 905"/>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09" name="テキスト ボックス 908"/>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12" name="テキスト ボックス 911"/>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3" name="テキスト ボックス 922"/>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5" name="テキスト ボックス 924"/>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27" name="テキスト ボックス 926"/>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9" name="テキスト ボックス 928"/>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1,411,193</a:t>
          </a:r>
          <a:r>
            <a:rPr kumimoji="1" lang="ja-JP" altLang="ja-JP" sz="1100">
              <a:solidFill>
                <a:schemeClr val="dk1"/>
              </a:solidFill>
              <a:effectLst/>
              <a:latin typeface="+mn-lt"/>
              <a:ea typeface="+mn-ea"/>
              <a:cs typeface="+mn-cs"/>
            </a:rPr>
            <a:t>円となっている。主な構成項目である人件費は、住民一人当たり326</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円となり、</a:t>
          </a:r>
          <a:r>
            <a:rPr kumimoji="1" lang="ja-JP" altLang="ja-JP" sz="1100">
              <a:solidFill>
                <a:schemeClr val="dk1"/>
              </a:solidFill>
              <a:effectLst/>
              <a:latin typeface="+mn-lt"/>
              <a:ea typeface="+mn-ea"/>
              <a:cs typeface="+mn-cs"/>
            </a:rPr>
            <a:t>令和２年度から会計年度任用職員制度の開始に伴い、臨時職員の賃金が物件費から人件費に変更になったことに伴うものが大幅な増加の要因である。また、そのほかに過去（昭和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年の間）の採用数が類似団体平均と比較して多いことが要因として挙げられる。維持補修費は住民一人当たり</a:t>
          </a:r>
          <a:r>
            <a:rPr kumimoji="1" lang="en-US" altLang="ja-JP" sz="1100">
              <a:solidFill>
                <a:schemeClr val="dk1"/>
              </a:solidFill>
              <a:effectLst/>
              <a:latin typeface="+mn-lt"/>
              <a:ea typeface="+mn-ea"/>
              <a:cs typeface="+mn-cs"/>
            </a:rPr>
            <a:t>88,664</a:t>
          </a:r>
          <a:r>
            <a:rPr kumimoji="1" lang="ja-JP" altLang="ja-JP" sz="1100">
              <a:solidFill>
                <a:schemeClr val="dk1"/>
              </a:solidFill>
              <a:effectLst/>
              <a:latin typeface="+mn-lt"/>
              <a:ea typeface="+mn-ea"/>
              <a:cs typeface="+mn-cs"/>
            </a:rPr>
            <a:t>円と類似団体平均を大きく上回っているが、除雪に要する経費が住民一人当たり59</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円と多額になっているためである。扶助費は住民一人当たり60</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円となっており、そのうち保育所及び高齢者生活支援ハウスに要する経費は住民一人当たり23</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円となる。また、普通建設事業費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は住民一人当たり32</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円と類似団体を大幅に下</a:t>
          </a:r>
          <a:r>
            <a:rPr kumimoji="1" lang="ja-JP" altLang="ja-JP" sz="1100">
              <a:solidFill>
                <a:schemeClr val="dk1"/>
              </a:solidFill>
              <a:effectLst/>
              <a:latin typeface="+mn-lt"/>
              <a:ea typeface="+mn-ea"/>
              <a:cs typeface="+mn-cs"/>
            </a:rPr>
            <a:t>回っているのは、大規模ハード事業の更新をR4年度は行っていないためである</a:t>
          </a:r>
          <a:r>
            <a:rPr kumimoji="1" lang="ja-JP" altLang="ja-JP"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1,937
1,905
114.25
2,826,137
2,733,482
90,760
1,828,804
2,452,320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96520</xdr:rowOff>
    </xdr:from>
    <xdr:to xmlns:xdr="http://schemas.openxmlformats.org/drawingml/2006/spreadsheetDrawing">
      <xdr:col>24</xdr:col>
      <xdr:colOff>63500</xdr:colOff>
      <xdr:row>36</xdr:row>
      <xdr:rowOff>124460</xdr:rowOff>
    </xdr:to>
    <xdr:cxnSp macro="">
      <xdr:nvCxnSpPr>
        <xdr:cNvPr id="60" name="直線コネクタ 59"/>
        <xdr:cNvCxnSpPr/>
      </xdr:nvCxnSpPr>
      <xdr:spPr>
        <a:xfrm flipV="1">
          <a:off x="3797300" y="62687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143510</xdr:rowOff>
    </xdr:from>
    <xdr:ext cx="534670" cy="258445"/>
    <xdr:sp macro="" textlink="">
      <xdr:nvSpPr>
        <xdr:cNvPr id="61" name="議会費平均値テキスト"/>
        <xdr:cNvSpPr txBox="1"/>
      </xdr:nvSpPr>
      <xdr:spPr>
        <a:xfrm>
          <a:off x="4686300" y="63157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116840</xdr:rowOff>
    </xdr:from>
    <xdr:to xmlns:xdr="http://schemas.openxmlformats.org/drawingml/2006/spreadsheetDrawing">
      <xdr:col>19</xdr:col>
      <xdr:colOff>177800</xdr:colOff>
      <xdr:row>36</xdr:row>
      <xdr:rowOff>124460</xdr:rowOff>
    </xdr:to>
    <xdr:cxnSp macro="">
      <xdr:nvCxnSpPr>
        <xdr:cNvPr id="63" name="直線コネクタ 62"/>
        <xdr:cNvCxnSpPr/>
      </xdr:nvCxnSpPr>
      <xdr:spPr>
        <a:xfrm>
          <a:off x="2908300" y="6289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100330</xdr:rowOff>
    </xdr:from>
    <xdr:ext cx="534035" cy="258445"/>
    <xdr:sp macro="" textlink="">
      <xdr:nvSpPr>
        <xdr:cNvPr id="65" name="テキスト ボックス 64"/>
        <xdr:cNvSpPr txBox="1"/>
      </xdr:nvSpPr>
      <xdr:spPr>
        <a:xfrm>
          <a:off x="3529965" y="644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116840</xdr:rowOff>
    </xdr:from>
    <xdr:to xmlns:xdr="http://schemas.openxmlformats.org/drawingml/2006/spreadsheetDrawing">
      <xdr:col>15</xdr:col>
      <xdr:colOff>50800</xdr:colOff>
      <xdr:row>36</xdr:row>
      <xdr:rowOff>135890</xdr:rowOff>
    </xdr:to>
    <xdr:cxnSp macro="">
      <xdr:nvCxnSpPr>
        <xdr:cNvPr id="66" name="直線コネクタ 65"/>
        <xdr:cNvCxnSpPr/>
      </xdr:nvCxnSpPr>
      <xdr:spPr>
        <a:xfrm flipV="1">
          <a:off x="2019300" y="62890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102235</xdr:rowOff>
    </xdr:from>
    <xdr:ext cx="534035" cy="258445"/>
    <xdr:sp macro="" textlink="">
      <xdr:nvSpPr>
        <xdr:cNvPr id="68" name="テキスト ボックス 67"/>
        <xdr:cNvSpPr txBox="1"/>
      </xdr:nvSpPr>
      <xdr:spPr>
        <a:xfrm>
          <a:off x="2640965" y="644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135890</xdr:rowOff>
    </xdr:from>
    <xdr:to xmlns:xdr="http://schemas.openxmlformats.org/drawingml/2006/spreadsheetDrawing">
      <xdr:col>10</xdr:col>
      <xdr:colOff>114300</xdr:colOff>
      <xdr:row>36</xdr:row>
      <xdr:rowOff>168910</xdr:rowOff>
    </xdr:to>
    <xdr:cxnSp macro="">
      <xdr:nvCxnSpPr>
        <xdr:cNvPr id="69" name="直線コネクタ 68"/>
        <xdr:cNvCxnSpPr/>
      </xdr:nvCxnSpPr>
      <xdr:spPr>
        <a:xfrm flipV="1">
          <a:off x="1130300" y="6308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91440</xdr:rowOff>
    </xdr:from>
    <xdr:ext cx="534035" cy="259080"/>
    <xdr:sp macro="" textlink="">
      <xdr:nvSpPr>
        <xdr:cNvPr id="71" name="テキスト ボックス 70"/>
        <xdr:cNvSpPr txBox="1"/>
      </xdr:nvSpPr>
      <xdr:spPr>
        <a:xfrm>
          <a:off x="1751965" y="643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97790</xdr:rowOff>
    </xdr:from>
    <xdr:ext cx="534035" cy="258445"/>
    <xdr:sp macro="" textlink="">
      <xdr:nvSpPr>
        <xdr:cNvPr id="73" name="テキスト ボックス 72"/>
        <xdr:cNvSpPr txBox="1"/>
      </xdr:nvSpPr>
      <xdr:spPr>
        <a:xfrm>
          <a:off x="862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45720</xdr:rowOff>
    </xdr:from>
    <xdr:to xmlns:xdr="http://schemas.openxmlformats.org/drawingml/2006/spreadsheetDrawing">
      <xdr:col>24</xdr:col>
      <xdr:colOff>114300</xdr:colOff>
      <xdr:row>36</xdr:row>
      <xdr:rowOff>147320</xdr:rowOff>
    </xdr:to>
    <xdr:sp macro="" textlink="">
      <xdr:nvSpPr>
        <xdr:cNvPr id="79" name="楕円 78"/>
        <xdr:cNvSpPr/>
      </xdr:nvSpPr>
      <xdr:spPr>
        <a:xfrm>
          <a:off x="4584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68580</xdr:rowOff>
    </xdr:from>
    <xdr:ext cx="534670" cy="259080"/>
    <xdr:sp macro="" textlink="">
      <xdr:nvSpPr>
        <xdr:cNvPr id="80" name="議会費該当値テキスト"/>
        <xdr:cNvSpPr txBox="1"/>
      </xdr:nvSpPr>
      <xdr:spPr>
        <a:xfrm>
          <a:off x="4686300" y="6069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73660</xdr:rowOff>
    </xdr:from>
    <xdr:to xmlns:xdr="http://schemas.openxmlformats.org/drawingml/2006/spreadsheetDrawing">
      <xdr:col>20</xdr:col>
      <xdr:colOff>38100</xdr:colOff>
      <xdr:row>37</xdr:row>
      <xdr:rowOff>3810</xdr:rowOff>
    </xdr:to>
    <xdr:sp macro="" textlink="">
      <xdr:nvSpPr>
        <xdr:cNvPr id="81" name="楕円 80"/>
        <xdr:cNvSpPr/>
      </xdr:nvSpPr>
      <xdr:spPr>
        <a:xfrm>
          <a:off x="3746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20320</xdr:rowOff>
    </xdr:from>
    <xdr:ext cx="534035" cy="258445"/>
    <xdr:sp macro="" textlink="">
      <xdr:nvSpPr>
        <xdr:cNvPr id="82" name="テキスト ボックス 81"/>
        <xdr:cNvSpPr txBox="1"/>
      </xdr:nvSpPr>
      <xdr:spPr>
        <a:xfrm>
          <a:off x="3529965" y="6021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66040</xdr:rowOff>
    </xdr:from>
    <xdr:to xmlns:xdr="http://schemas.openxmlformats.org/drawingml/2006/spreadsheetDrawing">
      <xdr:col>15</xdr:col>
      <xdr:colOff>101600</xdr:colOff>
      <xdr:row>36</xdr:row>
      <xdr:rowOff>167640</xdr:rowOff>
    </xdr:to>
    <xdr:sp macro="" textlink="">
      <xdr:nvSpPr>
        <xdr:cNvPr id="83" name="楕円 82"/>
        <xdr:cNvSpPr/>
      </xdr:nvSpPr>
      <xdr:spPr>
        <a:xfrm>
          <a:off x="2857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12700</xdr:rowOff>
    </xdr:from>
    <xdr:ext cx="534035" cy="259080"/>
    <xdr:sp macro="" textlink="">
      <xdr:nvSpPr>
        <xdr:cNvPr id="84" name="テキスト ボックス 83"/>
        <xdr:cNvSpPr txBox="1"/>
      </xdr:nvSpPr>
      <xdr:spPr>
        <a:xfrm>
          <a:off x="2640965" y="601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85090</xdr:rowOff>
    </xdr:from>
    <xdr:to xmlns:xdr="http://schemas.openxmlformats.org/drawingml/2006/spreadsheetDrawing">
      <xdr:col>10</xdr:col>
      <xdr:colOff>165100</xdr:colOff>
      <xdr:row>37</xdr:row>
      <xdr:rowOff>15240</xdr:rowOff>
    </xdr:to>
    <xdr:sp macro="" textlink="">
      <xdr:nvSpPr>
        <xdr:cNvPr id="85" name="楕円 84"/>
        <xdr:cNvSpPr/>
      </xdr:nvSpPr>
      <xdr:spPr>
        <a:xfrm>
          <a:off x="1968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31750</xdr:rowOff>
    </xdr:from>
    <xdr:ext cx="534035" cy="258445"/>
    <xdr:sp macro="" textlink="">
      <xdr:nvSpPr>
        <xdr:cNvPr id="86" name="テキスト ボックス 85"/>
        <xdr:cNvSpPr txBox="1"/>
      </xdr:nvSpPr>
      <xdr:spPr>
        <a:xfrm>
          <a:off x="1751965" y="6032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118110</xdr:rowOff>
    </xdr:from>
    <xdr:to xmlns:xdr="http://schemas.openxmlformats.org/drawingml/2006/spreadsheetDrawing">
      <xdr:col>6</xdr:col>
      <xdr:colOff>38100</xdr:colOff>
      <xdr:row>37</xdr:row>
      <xdr:rowOff>48260</xdr:rowOff>
    </xdr:to>
    <xdr:sp macro="" textlink="">
      <xdr:nvSpPr>
        <xdr:cNvPr id="87" name="楕円 86"/>
        <xdr:cNvSpPr/>
      </xdr:nvSpPr>
      <xdr:spPr>
        <a:xfrm>
          <a:off x="1079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64770</xdr:rowOff>
    </xdr:from>
    <xdr:ext cx="534035" cy="258445"/>
    <xdr:sp macro="" textlink="">
      <xdr:nvSpPr>
        <xdr:cNvPr id="88" name="テキスト ボックス 87"/>
        <xdr:cNvSpPr txBox="1"/>
      </xdr:nvSpPr>
      <xdr:spPr>
        <a:xfrm>
          <a:off x="862965" y="606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168910</xdr:rowOff>
    </xdr:from>
    <xdr:to xmlns:xdr="http://schemas.openxmlformats.org/drawingml/2006/spreadsheetDrawing">
      <xdr:col>24</xdr:col>
      <xdr:colOff>63500</xdr:colOff>
      <xdr:row>58</xdr:row>
      <xdr:rowOff>39370</xdr:rowOff>
    </xdr:to>
    <xdr:cxnSp macro="">
      <xdr:nvCxnSpPr>
        <xdr:cNvPr id="117" name="直線コネクタ 116"/>
        <xdr:cNvCxnSpPr/>
      </xdr:nvCxnSpPr>
      <xdr:spPr>
        <a:xfrm>
          <a:off x="3797300" y="99415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18"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140970</xdr:rowOff>
    </xdr:from>
    <xdr:to xmlns:xdr="http://schemas.openxmlformats.org/drawingml/2006/spreadsheetDrawing">
      <xdr:col>19</xdr:col>
      <xdr:colOff>177800</xdr:colOff>
      <xdr:row>57</xdr:row>
      <xdr:rowOff>168910</xdr:rowOff>
    </xdr:to>
    <xdr:cxnSp macro="">
      <xdr:nvCxnSpPr>
        <xdr:cNvPr id="120" name="直線コネクタ 119"/>
        <xdr:cNvCxnSpPr/>
      </xdr:nvCxnSpPr>
      <xdr:spPr>
        <a:xfrm>
          <a:off x="2908300" y="99136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8170" cy="259080"/>
    <xdr:sp macro="" textlink="">
      <xdr:nvSpPr>
        <xdr:cNvPr id="122" name="テキスト ボックス 121"/>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140970</xdr:rowOff>
    </xdr:from>
    <xdr:to xmlns:xdr="http://schemas.openxmlformats.org/drawingml/2006/spreadsheetDrawing">
      <xdr:col>15</xdr:col>
      <xdr:colOff>50800</xdr:colOff>
      <xdr:row>58</xdr:row>
      <xdr:rowOff>33020</xdr:rowOff>
    </xdr:to>
    <xdr:cxnSp macro="">
      <xdr:nvCxnSpPr>
        <xdr:cNvPr id="123" name="直線コネクタ 122"/>
        <xdr:cNvCxnSpPr/>
      </xdr:nvCxnSpPr>
      <xdr:spPr>
        <a:xfrm flipV="1">
          <a:off x="2019300" y="99136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133985</xdr:rowOff>
    </xdr:from>
    <xdr:ext cx="598170" cy="258445"/>
    <xdr:sp macro="" textlink="">
      <xdr:nvSpPr>
        <xdr:cNvPr id="125" name="テキスト ボックス 124"/>
        <xdr:cNvSpPr txBox="1"/>
      </xdr:nvSpPr>
      <xdr:spPr>
        <a:xfrm>
          <a:off x="2608580" y="956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33020</xdr:rowOff>
    </xdr:from>
    <xdr:to xmlns:xdr="http://schemas.openxmlformats.org/drawingml/2006/spreadsheetDrawing">
      <xdr:col>10</xdr:col>
      <xdr:colOff>114300</xdr:colOff>
      <xdr:row>58</xdr:row>
      <xdr:rowOff>48895</xdr:rowOff>
    </xdr:to>
    <xdr:cxnSp macro="">
      <xdr:nvCxnSpPr>
        <xdr:cNvPr id="126" name="直線コネクタ 125"/>
        <xdr:cNvCxnSpPr/>
      </xdr:nvCxnSpPr>
      <xdr:spPr>
        <a:xfrm flipV="1">
          <a:off x="1130300" y="99771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67310</xdr:rowOff>
    </xdr:from>
    <xdr:ext cx="598170" cy="259080"/>
    <xdr:sp macro="" textlink="">
      <xdr:nvSpPr>
        <xdr:cNvPr id="128" name="テキスト ボックス 127"/>
        <xdr:cNvSpPr txBox="1"/>
      </xdr:nvSpPr>
      <xdr:spPr>
        <a:xfrm>
          <a:off x="1719580" y="966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67945</xdr:rowOff>
    </xdr:from>
    <xdr:ext cx="598170" cy="258445"/>
    <xdr:sp macro="" textlink="">
      <xdr:nvSpPr>
        <xdr:cNvPr id="130" name="テキスト ボックス 129"/>
        <xdr:cNvSpPr txBox="1"/>
      </xdr:nvSpPr>
      <xdr:spPr>
        <a:xfrm>
          <a:off x="830580" y="9669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160020</xdr:rowOff>
    </xdr:from>
    <xdr:to xmlns:xdr="http://schemas.openxmlformats.org/drawingml/2006/spreadsheetDrawing">
      <xdr:col>24</xdr:col>
      <xdr:colOff>114300</xdr:colOff>
      <xdr:row>58</xdr:row>
      <xdr:rowOff>90170</xdr:rowOff>
    </xdr:to>
    <xdr:sp macro="" textlink="">
      <xdr:nvSpPr>
        <xdr:cNvPr id="136" name="楕円 135"/>
        <xdr:cNvSpPr/>
      </xdr:nvSpPr>
      <xdr:spPr>
        <a:xfrm>
          <a:off x="45847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74930</xdr:rowOff>
    </xdr:from>
    <xdr:ext cx="598805" cy="258445"/>
    <xdr:sp macro="" textlink="">
      <xdr:nvSpPr>
        <xdr:cNvPr id="137" name="総務費該当値テキスト"/>
        <xdr:cNvSpPr txBox="1"/>
      </xdr:nvSpPr>
      <xdr:spPr>
        <a:xfrm>
          <a:off x="4686300" y="9847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118110</xdr:rowOff>
    </xdr:from>
    <xdr:to xmlns:xdr="http://schemas.openxmlformats.org/drawingml/2006/spreadsheetDrawing">
      <xdr:col>20</xdr:col>
      <xdr:colOff>38100</xdr:colOff>
      <xdr:row>58</xdr:row>
      <xdr:rowOff>48260</xdr:rowOff>
    </xdr:to>
    <xdr:sp macro="" textlink="">
      <xdr:nvSpPr>
        <xdr:cNvPr id="138" name="楕円 137"/>
        <xdr:cNvSpPr/>
      </xdr:nvSpPr>
      <xdr:spPr>
        <a:xfrm>
          <a:off x="3746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39370</xdr:rowOff>
    </xdr:from>
    <xdr:ext cx="598170" cy="259080"/>
    <xdr:sp macro="" textlink="">
      <xdr:nvSpPr>
        <xdr:cNvPr id="139" name="テキスト ボックス 138"/>
        <xdr:cNvSpPr txBox="1"/>
      </xdr:nvSpPr>
      <xdr:spPr>
        <a:xfrm>
          <a:off x="3497580" y="9983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40" name="楕円 139"/>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11430</xdr:rowOff>
    </xdr:from>
    <xdr:ext cx="598170" cy="259080"/>
    <xdr:sp macro="" textlink="">
      <xdr:nvSpPr>
        <xdr:cNvPr id="141" name="テキスト ボックス 140"/>
        <xdr:cNvSpPr txBox="1"/>
      </xdr:nvSpPr>
      <xdr:spPr>
        <a:xfrm>
          <a:off x="2608580" y="9955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153670</xdr:rowOff>
    </xdr:from>
    <xdr:to xmlns:xdr="http://schemas.openxmlformats.org/drawingml/2006/spreadsheetDrawing">
      <xdr:col>10</xdr:col>
      <xdr:colOff>165100</xdr:colOff>
      <xdr:row>58</xdr:row>
      <xdr:rowOff>83820</xdr:rowOff>
    </xdr:to>
    <xdr:sp macro="" textlink="">
      <xdr:nvSpPr>
        <xdr:cNvPr id="142" name="楕円 141"/>
        <xdr:cNvSpPr/>
      </xdr:nvSpPr>
      <xdr:spPr>
        <a:xfrm>
          <a:off x="1968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74930</xdr:rowOff>
    </xdr:from>
    <xdr:ext cx="598170" cy="258445"/>
    <xdr:sp macro="" textlink="">
      <xdr:nvSpPr>
        <xdr:cNvPr id="143" name="テキスト ボックス 142"/>
        <xdr:cNvSpPr txBox="1"/>
      </xdr:nvSpPr>
      <xdr:spPr>
        <a:xfrm>
          <a:off x="1719580" y="10019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169545</xdr:rowOff>
    </xdr:from>
    <xdr:to xmlns:xdr="http://schemas.openxmlformats.org/drawingml/2006/spreadsheetDrawing">
      <xdr:col>6</xdr:col>
      <xdr:colOff>38100</xdr:colOff>
      <xdr:row>58</xdr:row>
      <xdr:rowOff>99695</xdr:rowOff>
    </xdr:to>
    <xdr:sp macro="" textlink="">
      <xdr:nvSpPr>
        <xdr:cNvPr id="144" name="楕円 143"/>
        <xdr:cNvSpPr/>
      </xdr:nvSpPr>
      <xdr:spPr>
        <a:xfrm>
          <a:off x="107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90805</xdr:rowOff>
    </xdr:from>
    <xdr:ext cx="598170" cy="258445"/>
    <xdr:sp macro="" textlink="">
      <xdr:nvSpPr>
        <xdr:cNvPr id="145" name="テキスト ボックス 144"/>
        <xdr:cNvSpPr txBox="1"/>
      </xdr:nvSpPr>
      <xdr:spPr>
        <a:xfrm>
          <a:off x="830580" y="10034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125730</xdr:rowOff>
    </xdr:from>
    <xdr:to xmlns:xdr="http://schemas.openxmlformats.org/drawingml/2006/spreadsheetDrawing">
      <xdr:col>24</xdr:col>
      <xdr:colOff>63500</xdr:colOff>
      <xdr:row>76</xdr:row>
      <xdr:rowOff>148590</xdr:rowOff>
    </xdr:to>
    <xdr:cxnSp macro="">
      <xdr:nvCxnSpPr>
        <xdr:cNvPr id="177" name="直線コネクタ 176"/>
        <xdr:cNvCxnSpPr/>
      </xdr:nvCxnSpPr>
      <xdr:spPr>
        <a:xfrm>
          <a:off x="3797300" y="12984480"/>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8"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125730</xdr:rowOff>
    </xdr:from>
    <xdr:to xmlns:xdr="http://schemas.openxmlformats.org/drawingml/2006/spreadsheetDrawing">
      <xdr:col>19</xdr:col>
      <xdr:colOff>177800</xdr:colOff>
      <xdr:row>77</xdr:row>
      <xdr:rowOff>19050</xdr:rowOff>
    </xdr:to>
    <xdr:cxnSp macro="">
      <xdr:nvCxnSpPr>
        <xdr:cNvPr id="180" name="直線コネクタ 179"/>
        <xdr:cNvCxnSpPr/>
      </xdr:nvCxnSpPr>
      <xdr:spPr>
        <a:xfrm flipV="1">
          <a:off x="2908300" y="1298448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141605</xdr:rowOff>
    </xdr:from>
    <xdr:ext cx="598170" cy="259080"/>
    <xdr:sp macro="" textlink="">
      <xdr:nvSpPr>
        <xdr:cNvPr id="182" name="テキスト ボックス 181"/>
        <xdr:cNvSpPr txBox="1"/>
      </xdr:nvSpPr>
      <xdr:spPr>
        <a:xfrm>
          <a:off x="3497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19050</xdr:rowOff>
    </xdr:from>
    <xdr:to xmlns:xdr="http://schemas.openxmlformats.org/drawingml/2006/spreadsheetDrawing">
      <xdr:col>15</xdr:col>
      <xdr:colOff>50800</xdr:colOff>
      <xdr:row>77</xdr:row>
      <xdr:rowOff>73025</xdr:rowOff>
    </xdr:to>
    <xdr:cxnSp macro="">
      <xdr:nvCxnSpPr>
        <xdr:cNvPr id="183" name="直線コネクタ 182"/>
        <xdr:cNvCxnSpPr/>
      </xdr:nvCxnSpPr>
      <xdr:spPr>
        <a:xfrm flipV="1">
          <a:off x="2019300" y="132207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66675</xdr:rowOff>
    </xdr:from>
    <xdr:ext cx="598170" cy="258445"/>
    <xdr:sp macro="" textlink="">
      <xdr:nvSpPr>
        <xdr:cNvPr id="185" name="テキスト ボックス 184"/>
        <xdr:cNvSpPr txBox="1"/>
      </xdr:nvSpPr>
      <xdr:spPr>
        <a:xfrm>
          <a:off x="2608580" y="12925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73025</xdr:rowOff>
    </xdr:from>
    <xdr:to xmlns:xdr="http://schemas.openxmlformats.org/drawingml/2006/spreadsheetDrawing">
      <xdr:col>10</xdr:col>
      <xdr:colOff>114300</xdr:colOff>
      <xdr:row>77</xdr:row>
      <xdr:rowOff>95250</xdr:rowOff>
    </xdr:to>
    <xdr:cxnSp macro="">
      <xdr:nvCxnSpPr>
        <xdr:cNvPr id="186" name="直線コネクタ 185"/>
        <xdr:cNvCxnSpPr/>
      </xdr:nvCxnSpPr>
      <xdr:spPr>
        <a:xfrm flipV="1">
          <a:off x="1130300" y="132746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124460</xdr:rowOff>
    </xdr:from>
    <xdr:ext cx="598170" cy="259080"/>
    <xdr:sp macro="" textlink="">
      <xdr:nvSpPr>
        <xdr:cNvPr id="188" name="テキスト ボックス 187"/>
        <xdr:cNvSpPr txBox="1"/>
      </xdr:nvSpPr>
      <xdr:spPr>
        <a:xfrm>
          <a:off x="1719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154940</xdr:rowOff>
    </xdr:from>
    <xdr:ext cx="598170" cy="258445"/>
    <xdr:sp macro="" textlink="">
      <xdr:nvSpPr>
        <xdr:cNvPr id="190" name="テキスト ボックス 189"/>
        <xdr:cNvSpPr txBox="1"/>
      </xdr:nvSpPr>
      <xdr:spPr>
        <a:xfrm>
          <a:off x="830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97790</xdr:rowOff>
    </xdr:from>
    <xdr:to xmlns:xdr="http://schemas.openxmlformats.org/drawingml/2006/spreadsheetDrawing">
      <xdr:col>24</xdr:col>
      <xdr:colOff>114300</xdr:colOff>
      <xdr:row>77</xdr:row>
      <xdr:rowOff>27940</xdr:rowOff>
    </xdr:to>
    <xdr:sp macro="" textlink="">
      <xdr:nvSpPr>
        <xdr:cNvPr id="196" name="楕円 195"/>
        <xdr:cNvSpPr/>
      </xdr:nvSpPr>
      <xdr:spPr>
        <a:xfrm>
          <a:off x="45847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76200</xdr:rowOff>
    </xdr:from>
    <xdr:ext cx="598805" cy="258445"/>
    <xdr:sp macro="" textlink="">
      <xdr:nvSpPr>
        <xdr:cNvPr id="197" name="民生費該当値テキスト"/>
        <xdr:cNvSpPr txBox="1"/>
      </xdr:nvSpPr>
      <xdr:spPr>
        <a:xfrm>
          <a:off x="4686300" y="1310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74930</xdr:rowOff>
    </xdr:from>
    <xdr:to xmlns:xdr="http://schemas.openxmlformats.org/drawingml/2006/spreadsheetDrawing">
      <xdr:col>20</xdr:col>
      <xdr:colOff>38100</xdr:colOff>
      <xdr:row>76</xdr:row>
      <xdr:rowOff>5080</xdr:rowOff>
    </xdr:to>
    <xdr:sp macro="" textlink="">
      <xdr:nvSpPr>
        <xdr:cNvPr id="198" name="楕円 197"/>
        <xdr:cNvSpPr/>
      </xdr:nvSpPr>
      <xdr:spPr>
        <a:xfrm>
          <a:off x="3746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21590</xdr:rowOff>
    </xdr:from>
    <xdr:ext cx="598170" cy="259080"/>
    <xdr:sp macro="" textlink="">
      <xdr:nvSpPr>
        <xdr:cNvPr id="199" name="テキスト ボックス 198"/>
        <xdr:cNvSpPr txBox="1"/>
      </xdr:nvSpPr>
      <xdr:spPr>
        <a:xfrm>
          <a:off x="3497580" y="12708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139700</xdr:rowOff>
    </xdr:from>
    <xdr:to xmlns:xdr="http://schemas.openxmlformats.org/drawingml/2006/spreadsheetDrawing">
      <xdr:col>15</xdr:col>
      <xdr:colOff>101600</xdr:colOff>
      <xdr:row>77</xdr:row>
      <xdr:rowOff>69850</xdr:rowOff>
    </xdr:to>
    <xdr:sp macro="" textlink="">
      <xdr:nvSpPr>
        <xdr:cNvPr id="200" name="楕円 199"/>
        <xdr:cNvSpPr/>
      </xdr:nvSpPr>
      <xdr:spPr>
        <a:xfrm>
          <a:off x="2857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60960</xdr:rowOff>
    </xdr:from>
    <xdr:ext cx="598170" cy="259080"/>
    <xdr:sp macro="" textlink="">
      <xdr:nvSpPr>
        <xdr:cNvPr id="201" name="テキスト ボックス 200"/>
        <xdr:cNvSpPr txBox="1"/>
      </xdr:nvSpPr>
      <xdr:spPr>
        <a:xfrm>
          <a:off x="2608580" y="1326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22225</xdr:rowOff>
    </xdr:from>
    <xdr:to xmlns:xdr="http://schemas.openxmlformats.org/drawingml/2006/spreadsheetDrawing">
      <xdr:col>10</xdr:col>
      <xdr:colOff>165100</xdr:colOff>
      <xdr:row>77</xdr:row>
      <xdr:rowOff>123825</xdr:rowOff>
    </xdr:to>
    <xdr:sp macro="" textlink="">
      <xdr:nvSpPr>
        <xdr:cNvPr id="202" name="楕円 201"/>
        <xdr:cNvSpPr/>
      </xdr:nvSpPr>
      <xdr:spPr>
        <a:xfrm>
          <a:off x="1968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114935</xdr:rowOff>
    </xdr:from>
    <xdr:ext cx="598170" cy="259080"/>
    <xdr:sp macro="" textlink="">
      <xdr:nvSpPr>
        <xdr:cNvPr id="203" name="テキスト ボックス 202"/>
        <xdr:cNvSpPr txBox="1"/>
      </xdr:nvSpPr>
      <xdr:spPr>
        <a:xfrm>
          <a:off x="1719580" y="13316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44450</xdr:rowOff>
    </xdr:from>
    <xdr:to xmlns:xdr="http://schemas.openxmlformats.org/drawingml/2006/spreadsheetDrawing">
      <xdr:col>6</xdr:col>
      <xdr:colOff>38100</xdr:colOff>
      <xdr:row>77</xdr:row>
      <xdr:rowOff>146050</xdr:rowOff>
    </xdr:to>
    <xdr:sp macro="" textlink="">
      <xdr:nvSpPr>
        <xdr:cNvPr id="204" name="楕円 203"/>
        <xdr:cNvSpPr/>
      </xdr:nvSpPr>
      <xdr:spPr>
        <a:xfrm>
          <a:off x="107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137160</xdr:rowOff>
    </xdr:from>
    <xdr:ext cx="598170" cy="259080"/>
    <xdr:sp macro="" textlink="">
      <xdr:nvSpPr>
        <xdr:cNvPr id="205" name="テキスト ボックス 204"/>
        <xdr:cNvSpPr txBox="1"/>
      </xdr:nvSpPr>
      <xdr:spPr>
        <a:xfrm>
          <a:off x="830580" y="13338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6985</xdr:rowOff>
    </xdr:from>
    <xdr:to xmlns:xdr="http://schemas.openxmlformats.org/drawingml/2006/spreadsheetDrawing">
      <xdr:col>24</xdr:col>
      <xdr:colOff>63500</xdr:colOff>
      <xdr:row>97</xdr:row>
      <xdr:rowOff>43180</xdr:rowOff>
    </xdr:to>
    <xdr:cxnSp macro="">
      <xdr:nvCxnSpPr>
        <xdr:cNvPr id="236" name="直線コネクタ 235"/>
        <xdr:cNvCxnSpPr/>
      </xdr:nvCxnSpPr>
      <xdr:spPr>
        <a:xfrm flipV="1">
          <a:off x="3797300" y="166376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43180</xdr:rowOff>
    </xdr:from>
    <xdr:to xmlns:xdr="http://schemas.openxmlformats.org/drawingml/2006/spreadsheetDrawing">
      <xdr:col>19</xdr:col>
      <xdr:colOff>177800</xdr:colOff>
      <xdr:row>97</xdr:row>
      <xdr:rowOff>78105</xdr:rowOff>
    </xdr:to>
    <xdr:cxnSp macro="">
      <xdr:nvCxnSpPr>
        <xdr:cNvPr id="239" name="直線コネクタ 238"/>
        <xdr:cNvCxnSpPr/>
      </xdr:nvCxnSpPr>
      <xdr:spPr>
        <a:xfrm flipV="1">
          <a:off x="2908300" y="1667383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8170" cy="259080"/>
    <xdr:sp macro="" textlink="">
      <xdr:nvSpPr>
        <xdr:cNvPr id="241" name="テキスト ボックス 240"/>
        <xdr:cNvSpPr txBox="1"/>
      </xdr:nvSpPr>
      <xdr:spPr>
        <a:xfrm>
          <a:off x="3497580" y="16367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78105</xdr:rowOff>
    </xdr:from>
    <xdr:to xmlns:xdr="http://schemas.openxmlformats.org/drawingml/2006/spreadsheetDrawing">
      <xdr:col>15</xdr:col>
      <xdr:colOff>50800</xdr:colOff>
      <xdr:row>97</xdr:row>
      <xdr:rowOff>100965</xdr:rowOff>
    </xdr:to>
    <xdr:cxnSp macro="">
      <xdr:nvCxnSpPr>
        <xdr:cNvPr id="242" name="直線コネクタ 241"/>
        <xdr:cNvCxnSpPr/>
      </xdr:nvCxnSpPr>
      <xdr:spPr>
        <a:xfrm flipV="1">
          <a:off x="2019300" y="16708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8170" cy="259080"/>
    <xdr:sp macro="" textlink="">
      <xdr:nvSpPr>
        <xdr:cNvPr id="244" name="テキスト ボックス 243"/>
        <xdr:cNvSpPr txBox="1"/>
      </xdr:nvSpPr>
      <xdr:spPr>
        <a:xfrm>
          <a:off x="2608580" y="16382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100965</xdr:rowOff>
    </xdr:from>
    <xdr:to xmlns:xdr="http://schemas.openxmlformats.org/drawingml/2006/spreadsheetDrawing">
      <xdr:col>10</xdr:col>
      <xdr:colOff>114300</xdr:colOff>
      <xdr:row>97</xdr:row>
      <xdr:rowOff>136525</xdr:rowOff>
    </xdr:to>
    <xdr:cxnSp macro="">
      <xdr:nvCxnSpPr>
        <xdr:cNvPr id="245" name="直線コネクタ 244"/>
        <xdr:cNvCxnSpPr/>
      </xdr:nvCxnSpPr>
      <xdr:spPr>
        <a:xfrm flipV="1">
          <a:off x="1130300" y="167316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8170" cy="259080"/>
    <xdr:sp macro="" textlink="">
      <xdr:nvSpPr>
        <xdr:cNvPr id="247" name="テキスト ボックス 246"/>
        <xdr:cNvSpPr txBox="1"/>
      </xdr:nvSpPr>
      <xdr:spPr>
        <a:xfrm>
          <a:off x="1719580" y="16428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8170" cy="258445"/>
    <xdr:sp macro="" textlink="">
      <xdr:nvSpPr>
        <xdr:cNvPr id="249" name="テキスト ボックス 248"/>
        <xdr:cNvSpPr txBox="1"/>
      </xdr:nvSpPr>
      <xdr:spPr>
        <a:xfrm>
          <a:off x="830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127635</xdr:rowOff>
    </xdr:from>
    <xdr:to xmlns:xdr="http://schemas.openxmlformats.org/drawingml/2006/spreadsheetDrawing">
      <xdr:col>24</xdr:col>
      <xdr:colOff>114300</xdr:colOff>
      <xdr:row>97</xdr:row>
      <xdr:rowOff>57785</xdr:rowOff>
    </xdr:to>
    <xdr:sp macro="" textlink="">
      <xdr:nvSpPr>
        <xdr:cNvPr id="255" name="楕円 254"/>
        <xdr:cNvSpPr/>
      </xdr:nvSpPr>
      <xdr:spPr>
        <a:xfrm>
          <a:off x="45847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106045</xdr:rowOff>
    </xdr:from>
    <xdr:ext cx="598805" cy="259080"/>
    <xdr:sp macro="" textlink="">
      <xdr:nvSpPr>
        <xdr:cNvPr id="256" name="衛生費該当値テキスト"/>
        <xdr:cNvSpPr txBox="1"/>
      </xdr:nvSpPr>
      <xdr:spPr>
        <a:xfrm>
          <a:off x="4686300" y="1656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163830</xdr:rowOff>
    </xdr:from>
    <xdr:to xmlns:xdr="http://schemas.openxmlformats.org/drawingml/2006/spreadsheetDrawing">
      <xdr:col>20</xdr:col>
      <xdr:colOff>38100</xdr:colOff>
      <xdr:row>97</xdr:row>
      <xdr:rowOff>93980</xdr:rowOff>
    </xdr:to>
    <xdr:sp macro="" textlink="">
      <xdr:nvSpPr>
        <xdr:cNvPr id="257" name="楕円 256"/>
        <xdr:cNvSpPr/>
      </xdr:nvSpPr>
      <xdr:spPr>
        <a:xfrm>
          <a:off x="3746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85090</xdr:rowOff>
    </xdr:from>
    <xdr:ext cx="598170" cy="259080"/>
    <xdr:sp macro="" textlink="">
      <xdr:nvSpPr>
        <xdr:cNvPr id="258" name="テキスト ボックス 257"/>
        <xdr:cNvSpPr txBox="1"/>
      </xdr:nvSpPr>
      <xdr:spPr>
        <a:xfrm>
          <a:off x="3497580" y="1671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59" name="楕円 258"/>
        <xdr:cNvSpPr/>
      </xdr:nvSpPr>
      <xdr:spPr>
        <a:xfrm>
          <a:off x="2857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60" name="テキスト ボックス 259"/>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50165</xdr:rowOff>
    </xdr:from>
    <xdr:to xmlns:xdr="http://schemas.openxmlformats.org/drawingml/2006/spreadsheetDrawing">
      <xdr:col>10</xdr:col>
      <xdr:colOff>165100</xdr:colOff>
      <xdr:row>97</xdr:row>
      <xdr:rowOff>151765</xdr:rowOff>
    </xdr:to>
    <xdr:sp macro="" textlink="">
      <xdr:nvSpPr>
        <xdr:cNvPr id="261" name="楕円 260"/>
        <xdr:cNvSpPr/>
      </xdr:nvSpPr>
      <xdr:spPr>
        <a:xfrm>
          <a:off x="1968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8170" cy="258445"/>
    <xdr:sp macro="" textlink="">
      <xdr:nvSpPr>
        <xdr:cNvPr id="262" name="テキスト ボックス 261"/>
        <xdr:cNvSpPr txBox="1"/>
      </xdr:nvSpPr>
      <xdr:spPr>
        <a:xfrm>
          <a:off x="1719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63" name="楕円 262"/>
        <xdr:cNvSpPr/>
      </xdr:nvSpPr>
      <xdr:spPr>
        <a:xfrm>
          <a:off x="1079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6985</xdr:rowOff>
    </xdr:from>
    <xdr:ext cx="534035" cy="258445"/>
    <xdr:sp macro="" textlink="">
      <xdr:nvSpPr>
        <xdr:cNvPr id="264" name="テキスト ボックス 263"/>
        <xdr:cNvSpPr txBox="1"/>
      </xdr:nvSpPr>
      <xdr:spPr>
        <a:xfrm>
          <a:off x="862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61595</xdr:rowOff>
    </xdr:from>
    <xdr:to xmlns:xdr="http://schemas.openxmlformats.org/drawingml/2006/spreadsheetDrawing">
      <xdr:col>55</xdr:col>
      <xdr:colOff>0</xdr:colOff>
      <xdr:row>38</xdr:row>
      <xdr:rowOff>73660</xdr:rowOff>
    </xdr:to>
    <xdr:cxnSp macro="">
      <xdr:nvCxnSpPr>
        <xdr:cNvPr id="293" name="直線コネクタ 292"/>
        <xdr:cNvCxnSpPr/>
      </xdr:nvCxnSpPr>
      <xdr:spPr>
        <a:xfrm>
          <a:off x="9639300" y="65766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378460" cy="259080"/>
    <xdr:sp macro="" textlink="">
      <xdr:nvSpPr>
        <xdr:cNvPr id="294" name="労働費平均値テキスト"/>
        <xdr:cNvSpPr txBox="1"/>
      </xdr:nvSpPr>
      <xdr:spPr>
        <a:xfrm>
          <a:off x="10528300" y="6576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61595</xdr:rowOff>
    </xdr:from>
    <xdr:to xmlns:xdr="http://schemas.openxmlformats.org/drawingml/2006/spreadsheetDrawing">
      <xdr:col>50</xdr:col>
      <xdr:colOff>114300</xdr:colOff>
      <xdr:row>38</xdr:row>
      <xdr:rowOff>64135</xdr:rowOff>
    </xdr:to>
    <xdr:cxnSp macro="">
      <xdr:nvCxnSpPr>
        <xdr:cNvPr id="296" name="直線コネクタ 295"/>
        <xdr:cNvCxnSpPr/>
      </xdr:nvCxnSpPr>
      <xdr:spPr>
        <a:xfrm flipV="1">
          <a:off x="8750300" y="65766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168275</xdr:rowOff>
    </xdr:from>
    <xdr:ext cx="378460" cy="258445"/>
    <xdr:sp macro="" textlink="">
      <xdr:nvSpPr>
        <xdr:cNvPr id="298" name="テキスト ボックス 297"/>
        <xdr:cNvSpPr txBox="1"/>
      </xdr:nvSpPr>
      <xdr:spPr>
        <a:xfrm>
          <a:off x="9450070" y="6683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64135</xdr:rowOff>
    </xdr:from>
    <xdr:to xmlns:xdr="http://schemas.openxmlformats.org/drawingml/2006/spreadsheetDrawing">
      <xdr:col>45</xdr:col>
      <xdr:colOff>177800</xdr:colOff>
      <xdr:row>38</xdr:row>
      <xdr:rowOff>71755</xdr:rowOff>
    </xdr:to>
    <xdr:cxnSp macro="">
      <xdr:nvCxnSpPr>
        <xdr:cNvPr id="299" name="直線コネクタ 298"/>
        <xdr:cNvCxnSpPr/>
      </xdr:nvCxnSpPr>
      <xdr:spPr>
        <a:xfrm flipV="1">
          <a:off x="7861300" y="65792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165100</xdr:rowOff>
    </xdr:from>
    <xdr:ext cx="378460" cy="259080"/>
    <xdr:sp macro="" textlink="">
      <xdr:nvSpPr>
        <xdr:cNvPr id="301" name="テキスト ボックス 300"/>
        <xdr:cNvSpPr txBox="1"/>
      </xdr:nvSpPr>
      <xdr:spPr>
        <a:xfrm>
          <a:off x="8561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68580</xdr:rowOff>
    </xdr:from>
    <xdr:to xmlns:xdr="http://schemas.openxmlformats.org/drawingml/2006/spreadsheetDrawing">
      <xdr:col>41</xdr:col>
      <xdr:colOff>50800</xdr:colOff>
      <xdr:row>38</xdr:row>
      <xdr:rowOff>71755</xdr:rowOff>
    </xdr:to>
    <xdr:cxnSp macro="">
      <xdr:nvCxnSpPr>
        <xdr:cNvPr id="302" name="直線コネクタ 301"/>
        <xdr:cNvCxnSpPr/>
      </xdr:nvCxnSpPr>
      <xdr:spPr>
        <a:xfrm>
          <a:off x="6972300" y="65836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93345</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14605</xdr:rowOff>
    </xdr:from>
    <xdr:ext cx="378460" cy="259080"/>
    <xdr:sp macro="" textlink="">
      <xdr:nvSpPr>
        <xdr:cNvPr id="304" name="テキスト ボックス 303"/>
        <xdr:cNvSpPr txBox="1"/>
      </xdr:nvSpPr>
      <xdr:spPr>
        <a:xfrm>
          <a:off x="7672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19685</xdr:rowOff>
    </xdr:from>
    <xdr:ext cx="378460" cy="258445"/>
    <xdr:sp macro="" textlink="">
      <xdr:nvSpPr>
        <xdr:cNvPr id="306" name="テキスト ボックス 305"/>
        <xdr:cNvSpPr txBox="1"/>
      </xdr:nvSpPr>
      <xdr:spPr>
        <a:xfrm>
          <a:off x="6783070" y="67062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22860</xdr:rowOff>
    </xdr:from>
    <xdr:to xmlns:xdr="http://schemas.openxmlformats.org/drawingml/2006/spreadsheetDrawing">
      <xdr:col>55</xdr:col>
      <xdr:colOff>50800</xdr:colOff>
      <xdr:row>38</xdr:row>
      <xdr:rowOff>124460</xdr:rowOff>
    </xdr:to>
    <xdr:sp macro="" textlink="">
      <xdr:nvSpPr>
        <xdr:cNvPr id="312" name="楕円 311"/>
        <xdr:cNvSpPr/>
      </xdr:nvSpPr>
      <xdr:spPr>
        <a:xfrm>
          <a:off x="104267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45720</xdr:rowOff>
    </xdr:from>
    <xdr:ext cx="469900" cy="259080"/>
    <xdr:sp macro="" textlink="">
      <xdr:nvSpPr>
        <xdr:cNvPr id="313" name="労働費該当値テキスト"/>
        <xdr:cNvSpPr txBox="1"/>
      </xdr:nvSpPr>
      <xdr:spPr>
        <a:xfrm>
          <a:off x="10528300" y="638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10795</xdr:rowOff>
    </xdr:from>
    <xdr:to xmlns:xdr="http://schemas.openxmlformats.org/drawingml/2006/spreadsheetDrawing">
      <xdr:col>50</xdr:col>
      <xdr:colOff>165100</xdr:colOff>
      <xdr:row>38</xdr:row>
      <xdr:rowOff>112395</xdr:rowOff>
    </xdr:to>
    <xdr:sp macro="" textlink="">
      <xdr:nvSpPr>
        <xdr:cNvPr id="314" name="楕円 313"/>
        <xdr:cNvSpPr/>
      </xdr:nvSpPr>
      <xdr:spPr>
        <a:xfrm>
          <a:off x="958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128905</xdr:rowOff>
    </xdr:from>
    <xdr:ext cx="469265" cy="259080"/>
    <xdr:sp macro="" textlink="">
      <xdr:nvSpPr>
        <xdr:cNvPr id="315" name="テキスト ボックス 314"/>
        <xdr:cNvSpPr txBox="1"/>
      </xdr:nvSpPr>
      <xdr:spPr>
        <a:xfrm>
          <a:off x="9404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13335</xdr:rowOff>
    </xdr:from>
    <xdr:to xmlns:xdr="http://schemas.openxmlformats.org/drawingml/2006/spreadsheetDrawing">
      <xdr:col>46</xdr:col>
      <xdr:colOff>38100</xdr:colOff>
      <xdr:row>38</xdr:row>
      <xdr:rowOff>114935</xdr:rowOff>
    </xdr:to>
    <xdr:sp macro="" textlink="">
      <xdr:nvSpPr>
        <xdr:cNvPr id="316" name="楕円 315"/>
        <xdr:cNvSpPr/>
      </xdr:nvSpPr>
      <xdr:spPr>
        <a:xfrm>
          <a:off x="8699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132080</xdr:rowOff>
    </xdr:from>
    <xdr:ext cx="469265" cy="258445"/>
    <xdr:sp macro="" textlink="">
      <xdr:nvSpPr>
        <xdr:cNvPr id="317" name="テキスト ボックス 316"/>
        <xdr:cNvSpPr txBox="1"/>
      </xdr:nvSpPr>
      <xdr:spPr>
        <a:xfrm>
          <a:off x="8515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20955</xdr:rowOff>
    </xdr:from>
    <xdr:to xmlns:xdr="http://schemas.openxmlformats.org/drawingml/2006/spreadsheetDrawing">
      <xdr:col>41</xdr:col>
      <xdr:colOff>101600</xdr:colOff>
      <xdr:row>38</xdr:row>
      <xdr:rowOff>122555</xdr:rowOff>
    </xdr:to>
    <xdr:sp macro="" textlink="">
      <xdr:nvSpPr>
        <xdr:cNvPr id="318" name="楕円 317"/>
        <xdr:cNvSpPr/>
      </xdr:nvSpPr>
      <xdr:spPr>
        <a:xfrm>
          <a:off x="7810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139065</xdr:rowOff>
    </xdr:from>
    <xdr:ext cx="469265" cy="259080"/>
    <xdr:sp macro="" textlink="">
      <xdr:nvSpPr>
        <xdr:cNvPr id="319" name="テキスト ボックス 318"/>
        <xdr:cNvSpPr txBox="1"/>
      </xdr:nvSpPr>
      <xdr:spPr>
        <a:xfrm>
          <a:off x="7626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119380</xdr:rowOff>
    </xdr:to>
    <xdr:sp macro="" textlink="">
      <xdr:nvSpPr>
        <xdr:cNvPr id="320" name="楕円 319"/>
        <xdr:cNvSpPr/>
      </xdr:nvSpPr>
      <xdr:spPr>
        <a:xfrm>
          <a:off x="692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135890</xdr:rowOff>
    </xdr:from>
    <xdr:ext cx="469265" cy="259080"/>
    <xdr:sp macro="" textlink="">
      <xdr:nvSpPr>
        <xdr:cNvPr id="321" name="テキスト ボックス 320"/>
        <xdr:cNvSpPr txBox="1"/>
      </xdr:nvSpPr>
      <xdr:spPr>
        <a:xfrm>
          <a:off x="6737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89535</xdr:rowOff>
    </xdr:from>
    <xdr:to xmlns:xdr="http://schemas.openxmlformats.org/drawingml/2006/spreadsheetDrawing">
      <xdr:col>55</xdr:col>
      <xdr:colOff>0</xdr:colOff>
      <xdr:row>58</xdr:row>
      <xdr:rowOff>95885</xdr:rowOff>
    </xdr:to>
    <xdr:cxnSp macro="">
      <xdr:nvCxnSpPr>
        <xdr:cNvPr id="348" name="直線コネクタ 347"/>
        <xdr:cNvCxnSpPr/>
      </xdr:nvCxnSpPr>
      <xdr:spPr>
        <a:xfrm flipV="1">
          <a:off x="9639300" y="100336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95885</xdr:rowOff>
    </xdr:from>
    <xdr:to xmlns:xdr="http://schemas.openxmlformats.org/drawingml/2006/spreadsheetDrawing">
      <xdr:col>50</xdr:col>
      <xdr:colOff>114300</xdr:colOff>
      <xdr:row>58</xdr:row>
      <xdr:rowOff>100330</xdr:rowOff>
    </xdr:to>
    <xdr:cxnSp macro="">
      <xdr:nvCxnSpPr>
        <xdr:cNvPr id="351" name="直線コネクタ 350"/>
        <xdr:cNvCxnSpPr/>
      </xdr:nvCxnSpPr>
      <xdr:spPr>
        <a:xfrm flipV="1">
          <a:off x="8750300" y="10039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99695</xdr:rowOff>
    </xdr:from>
    <xdr:to xmlns:xdr="http://schemas.openxmlformats.org/drawingml/2006/spreadsheetDrawing">
      <xdr:col>45</xdr:col>
      <xdr:colOff>177800</xdr:colOff>
      <xdr:row>58</xdr:row>
      <xdr:rowOff>100330</xdr:rowOff>
    </xdr:to>
    <xdr:cxnSp macro="">
      <xdr:nvCxnSpPr>
        <xdr:cNvPr id="354" name="直線コネクタ 353"/>
        <xdr:cNvCxnSpPr/>
      </xdr:nvCxnSpPr>
      <xdr:spPr>
        <a:xfrm>
          <a:off x="7861300" y="1004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8170" cy="258445"/>
    <xdr:sp macro="" textlink="">
      <xdr:nvSpPr>
        <xdr:cNvPr id="356" name="テキスト ボックス 355"/>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78105</xdr:rowOff>
    </xdr:from>
    <xdr:to xmlns:xdr="http://schemas.openxmlformats.org/drawingml/2006/spreadsheetDrawing">
      <xdr:col>41</xdr:col>
      <xdr:colOff>50800</xdr:colOff>
      <xdr:row>58</xdr:row>
      <xdr:rowOff>99695</xdr:rowOff>
    </xdr:to>
    <xdr:cxnSp macro="">
      <xdr:nvCxnSpPr>
        <xdr:cNvPr id="357" name="直線コネクタ 356"/>
        <xdr:cNvCxnSpPr/>
      </xdr:nvCxnSpPr>
      <xdr:spPr>
        <a:xfrm>
          <a:off x="6972300" y="100222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135255</xdr:rowOff>
    </xdr:from>
    <xdr:ext cx="598170" cy="258445"/>
    <xdr:sp macro="" textlink="">
      <xdr:nvSpPr>
        <xdr:cNvPr id="359" name="テキスト ボックス 358"/>
        <xdr:cNvSpPr txBox="1"/>
      </xdr:nvSpPr>
      <xdr:spPr>
        <a:xfrm>
          <a:off x="7561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132715</xdr:rowOff>
    </xdr:from>
    <xdr:ext cx="598170" cy="258445"/>
    <xdr:sp macro="" textlink="">
      <xdr:nvSpPr>
        <xdr:cNvPr id="361" name="テキスト ボックス 360"/>
        <xdr:cNvSpPr txBox="1"/>
      </xdr:nvSpPr>
      <xdr:spPr>
        <a:xfrm>
          <a:off x="6672580" y="973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38735</xdr:rowOff>
    </xdr:from>
    <xdr:to xmlns:xdr="http://schemas.openxmlformats.org/drawingml/2006/spreadsheetDrawing">
      <xdr:col>55</xdr:col>
      <xdr:colOff>50800</xdr:colOff>
      <xdr:row>58</xdr:row>
      <xdr:rowOff>140335</xdr:rowOff>
    </xdr:to>
    <xdr:sp macro="" textlink="">
      <xdr:nvSpPr>
        <xdr:cNvPr id="367" name="楕円 366"/>
        <xdr:cNvSpPr/>
      </xdr:nvSpPr>
      <xdr:spPr>
        <a:xfrm>
          <a:off x="10426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68" name="農林水産業費該当値テキスト"/>
        <xdr:cNvSpPr txBox="1"/>
      </xdr:nvSpPr>
      <xdr:spPr>
        <a:xfrm>
          <a:off x="10528300" y="9924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69" name="楕円 368"/>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137795</xdr:rowOff>
    </xdr:from>
    <xdr:ext cx="534035" cy="259080"/>
    <xdr:sp macro="" textlink="">
      <xdr:nvSpPr>
        <xdr:cNvPr id="370" name="テキスト ボックス 369"/>
        <xdr:cNvSpPr txBox="1"/>
      </xdr:nvSpPr>
      <xdr:spPr>
        <a:xfrm>
          <a:off x="93719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49530</xdr:rowOff>
    </xdr:from>
    <xdr:to xmlns:xdr="http://schemas.openxmlformats.org/drawingml/2006/spreadsheetDrawing">
      <xdr:col>46</xdr:col>
      <xdr:colOff>38100</xdr:colOff>
      <xdr:row>58</xdr:row>
      <xdr:rowOff>151130</xdr:rowOff>
    </xdr:to>
    <xdr:sp macro="" textlink="">
      <xdr:nvSpPr>
        <xdr:cNvPr id="371" name="楕円 370"/>
        <xdr:cNvSpPr/>
      </xdr:nvSpPr>
      <xdr:spPr>
        <a:xfrm>
          <a:off x="8699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142240</xdr:rowOff>
    </xdr:from>
    <xdr:ext cx="534035" cy="259080"/>
    <xdr:sp macro="" textlink="">
      <xdr:nvSpPr>
        <xdr:cNvPr id="372" name="テキスト ボックス 371"/>
        <xdr:cNvSpPr txBox="1"/>
      </xdr:nvSpPr>
      <xdr:spPr>
        <a:xfrm>
          <a:off x="8482965" y="1008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48895</xdr:rowOff>
    </xdr:from>
    <xdr:to xmlns:xdr="http://schemas.openxmlformats.org/drawingml/2006/spreadsheetDrawing">
      <xdr:col>41</xdr:col>
      <xdr:colOff>101600</xdr:colOff>
      <xdr:row>58</xdr:row>
      <xdr:rowOff>150495</xdr:rowOff>
    </xdr:to>
    <xdr:sp macro="" textlink="">
      <xdr:nvSpPr>
        <xdr:cNvPr id="373" name="楕円 372"/>
        <xdr:cNvSpPr/>
      </xdr:nvSpPr>
      <xdr:spPr>
        <a:xfrm>
          <a:off x="7810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141605</xdr:rowOff>
    </xdr:from>
    <xdr:ext cx="534035" cy="259080"/>
    <xdr:sp macro="" textlink="">
      <xdr:nvSpPr>
        <xdr:cNvPr id="374" name="テキスト ボックス 373"/>
        <xdr:cNvSpPr txBox="1"/>
      </xdr:nvSpPr>
      <xdr:spPr>
        <a:xfrm>
          <a:off x="7593965" y="1008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27305</xdr:rowOff>
    </xdr:from>
    <xdr:to xmlns:xdr="http://schemas.openxmlformats.org/drawingml/2006/spreadsheetDrawing">
      <xdr:col>36</xdr:col>
      <xdr:colOff>165100</xdr:colOff>
      <xdr:row>58</xdr:row>
      <xdr:rowOff>128905</xdr:rowOff>
    </xdr:to>
    <xdr:sp macro="" textlink="">
      <xdr:nvSpPr>
        <xdr:cNvPr id="375" name="楕円 374"/>
        <xdr:cNvSpPr/>
      </xdr:nvSpPr>
      <xdr:spPr>
        <a:xfrm>
          <a:off x="692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120650</xdr:rowOff>
    </xdr:from>
    <xdr:ext cx="598170" cy="258445"/>
    <xdr:sp macro="" textlink="">
      <xdr:nvSpPr>
        <xdr:cNvPr id="376" name="テキスト ボックス 375"/>
        <xdr:cNvSpPr txBox="1"/>
      </xdr:nvSpPr>
      <xdr:spPr>
        <a:xfrm>
          <a:off x="6672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15875</xdr:rowOff>
    </xdr:from>
    <xdr:to xmlns:xdr="http://schemas.openxmlformats.org/drawingml/2006/spreadsheetDrawing">
      <xdr:col>55</xdr:col>
      <xdr:colOff>0</xdr:colOff>
      <xdr:row>78</xdr:row>
      <xdr:rowOff>19685</xdr:rowOff>
    </xdr:to>
    <xdr:cxnSp macro="">
      <xdr:nvCxnSpPr>
        <xdr:cNvPr id="403" name="直線コネクタ 402"/>
        <xdr:cNvCxnSpPr/>
      </xdr:nvCxnSpPr>
      <xdr:spPr>
        <a:xfrm flipV="1">
          <a:off x="9639300" y="133889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16510</xdr:rowOff>
    </xdr:from>
    <xdr:to xmlns:xdr="http://schemas.openxmlformats.org/drawingml/2006/spreadsheetDrawing">
      <xdr:col>50</xdr:col>
      <xdr:colOff>114300</xdr:colOff>
      <xdr:row>78</xdr:row>
      <xdr:rowOff>19685</xdr:rowOff>
    </xdr:to>
    <xdr:cxnSp macro="">
      <xdr:nvCxnSpPr>
        <xdr:cNvPr id="406" name="直線コネクタ 405"/>
        <xdr:cNvCxnSpPr/>
      </xdr:nvCxnSpPr>
      <xdr:spPr>
        <a:xfrm>
          <a:off x="8750300" y="13389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34035" cy="259080"/>
    <xdr:sp macro="" textlink="">
      <xdr:nvSpPr>
        <xdr:cNvPr id="408" name="テキスト ボックス 407"/>
        <xdr:cNvSpPr txBox="1"/>
      </xdr:nvSpPr>
      <xdr:spPr>
        <a:xfrm>
          <a:off x="9371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16510</xdr:rowOff>
    </xdr:from>
    <xdr:to xmlns:xdr="http://schemas.openxmlformats.org/drawingml/2006/spreadsheetDrawing">
      <xdr:col>45</xdr:col>
      <xdr:colOff>177800</xdr:colOff>
      <xdr:row>78</xdr:row>
      <xdr:rowOff>30480</xdr:rowOff>
    </xdr:to>
    <xdr:cxnSp macro="">
      <xdr:nvCxnSpPr>
        <xdr:cNvPr id="409" name="直線コネクタ 408"/>
        <xdr:cNvCxnSpPr/>
      </xdr:nvCxnSpPr>
      <xdr:spPr>
        <a:xfrm flipV="1">
          <a:off x="7861300" y="13389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4035" cy="258445"/>
    <xdr:sp macro="" textlink="">
      <xdr:nvSpPr>
        <xdr:cNvPr id="411" name="テキスト ボックス 410"/>
        <xdr:cNvSpPr txBox="1"/>
      </xdr:nvSpPr>
      <xdr:spPr>
        <a:xfrm>
          <a:off x="8482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107950</xdr:rowOff>
    </xdr:from>
    <xdr:to xmlns:xdr="http://schemas.openxmlformats.org/drawingml/2006/spreadsheetDrawing">
      <xdr:col>41</xdr:col>
      <xdr:colOff>50800</xdr:colOff>
      <xdr:row>78</xdr:row>
      <xdr:rowOff>30480</xdr:rowOff>
    </xdr:to>
    <xdr:cxnSp macro="">
      <xdr:nvCxnSpPr>
        <xdr:cNvPr id="412" name="直線コネクタ 411"/>
        <xdr:cNvCxnSpPr/>
      </xdr:nvCxnSpPr>
      <xdr:spPr>
        <a:xfrm>
          <a:off x="6972300" y="133096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86995</xdr:rowOff>
    </xdr:from>
    <xdr:ext cx="534035" cy="258445"/>
    <xdr:sp macro="" textlink="">
      <xdr:nvSpPr>
        <xdr:cNvPr id="414" name="テキスト ボックス 413"/>
        <xdr:cNvSpPr txBox="1"/>
      </xdr:nvSpPr>
      <xdr:spPr>
        <a:xfrm>
          <a:off x="75939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67310</xdr:rowOff>
    </xdr:from>
    <xdr:ext cx="534035" cy="259080"/>
    <xdr:sp macro="" textlink="">
      <xdr:nvSpPr>
        <xdr:cNvPr id="416" name="テキスト ボックス 415"/>
        <xdr:cNvSpPr txBox="1"/>
      </xdr:nvSpPr>
      <xdr:spPr>
        <a:xfrm>
          <a:off x="6704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136525</xdr:rowOff>
    </xdr:from>
    <xdr:to xmlns:xdr="http://schemas.openxmlformats.org/drawingml/2006/spreadsheetDrawing">
      <xdr:col>55</xdr:col>
      <xdr:colOff>50800</xdr:colOff>
      <xdr:row>78</xdr:row>
      <xdr:rowOff>66675</xdr:rowOff>
    </xdr:to>
    <xdr:sp macro="" textlink="">
      <xdr:nvSpPr>
        <xdr:cNvPr id="422" name="楕円 421"/>
        <xdr:cNvSpPr/>
      </xdr:nvSpPr>
      <xdr:spPr>
        <a:xfrm>
          <a:off x="10426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23" name="商工費該当値テキスト"/>
        <xdr:cNvSpPr txBox="1"/>
      </xdr:nvSpPr>
      <xdr:spPr>
        <a:xfrm>
          <a:off x="10528300" y="1327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140335</xdr:rowOff>
    </xdr:from>
    <xdr:to xmlns:xdr="http://schemas.openxmlformats.org/drawingml/2006/spreadsheetDrawing">
      <xdr:col>50</xdr:col>
      <xdr:colOff>165100</xdr:colOff>
      <xdr:row>78</xdr:row>
      <xdr:rowOff>70485</xdr:rowOff>
    </xdr:to>
    <xdr:sp macro="" textlink="">
      <xdr:nvSpPr>
        <xdr:cNvPr id="424" name="楕円 423"/>
        <xdr:cNvSpPr/>
      </xdr:nvSpPr>
      <xdr:spPr>
        <a:xfrm>
          <a:off x="9588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61595</xdr:rowOff>
    </xdr:from>
    <xdr:ext cx="534035" cy="259080"/>
    <xdr:sp macro="" textlink="">
      <xdr:nvSpPr>
        <xdr:cNvPr id="425" name="テキスト ボックス 424"/>
        <xdr:cNvSpPr txBox="1"/>
      </xdr:nvSpPr>
      <xdr:spPr>
        <a:xfrm>
          <a:off x="9371965" y="1343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137160</xdr:rowOff>
    </xdr:from>
    <xdr:to xmlns:xdr="http://schemas.openxmlformats.org/drawingml/2006/spreadsheetDrawing">
      <xdr:col>46</xdr:col>
      <xdr:colOff>38100</xdr:colOff>
      <xdr:row>78</xdr:row>
      <xdr:rowOff>67310</xdr:rowOff>
    </xdr:to>
    <xdr:sp macro="" textlink="">
      <xdr:nvSpPr>
        <xdr:cNvPr id="426" name="楕円 425"/>
        <xdr:cNvSpPr/>
      </xdr:nvSpPr>
      <xdr:spPr>
        <a:xfrm>
          <a:off x="8699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58420</xdr:rowOff>
    </xdr:from>
    <xdr:ext cx="534035" cy="259080"/>
    <xdr:sp macro="" textlink="">
      <xdr:nvSpPr>
        <xdr:cNvPr id="427" name="テキスト ボックス 426"/>
        <xdr:cNvSpPr txBox="1"/>
      </xdr:nvSpPr>
      <xdr:spPr>
        <a:xfrm>
          <a:off x="8482965" y="1343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151130</xdr:rowOff>
    </xdr:from>
    <xdr:to xmlns:xdr="http://schemas.openxmlformats.org/drawingml/2006/spreadsheetDrawing">
      <xdr:col>41</xdr:col>
      <xdr:colOff>101600</xdr:colOff>
      <xdr:row>78</xdr:row>
      <xdr:rowOff>81280</xdr:rowOff>
    </xdr:to>
    <xdr:sp macro="" textlink="">
      <xdr:nvSpPr>
        <xdr:cNvPr id="428" name="楕円 427"/>
        <xdr:cNvSpPr/>
      </xdr:nvSpPr>
      <xdr:spPr>
        <a:xfrm>
          <a:off x="7810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72390</xdr:rowOff>
    </xdr:from>
    <xdr:ext cx="534035" cy="259080"/>
    <xdr:sp macro="" textlink="">
      <xdr:nvSpPr>
        <xdr:cNvPr id="429" name="テキスト ボックス 428"/>
        <xdr:cNvSpPr txBox="1"/>
      </xdr:nvSpPr>
      <xdr:spPr>
        <a:xfrm>
          <a:off x="7593965" y="1344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57150</xdr:rowOff>
    </xdr:from>
    <xdr:to xmlns:xdr="http://schemas.openxmlformats.org/drawingml/2006/spreadsheetDrawing">
      <xdr:col>36</xdr:col>
      <xdr:colOff>165100</xdr:colOff>
      <xdr:row>77</xdr:row>
      <xdr:rowOff>158750</xdr:rowOff>
    </xdr:to>
    <xdr:sp macro="" textlink="">
      <xdr:nvSpPr>
        <xdr:cNvPr id="430" name="楕円 429"/>
        <xdr:cNvSpPr/>
      </xdr:nvSpPr>
      <xdr:spPr>
        <a:xfrm>
          <a:off x="6921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3810</xdr:rowOff>
    </xdr:from>
    <xdr:ext cx="534035" cy="259080"/>
    <xdr:sp macro="" textlink="">
      <xdr:nvSpPr>
        <xdr:cNvPr id="431" name="テキスト ボックス 430"/>
        <xdr:cNvSpPr txBox="1"/>
      </xdr:nvSpPr>
      <xdr:spPr>
        <a:xfrm>
          <a:off x="6704965" y="1303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90170</xdr:rowOff>
    </xdr:from>
    <xdr:to xmlns:xdr="http://schemas.openxmlformats.org/drawingml/2006/spreadsheetDrawing">
      <xdr:col>55</xdr:col>
      <xdr:colOff>0</xdr:colOff>
      <xdr:row>95</xdr:row>
      <xdr:rowOff>163195</xdr:rowOff>
    </xdr:to>
    <xdr:cxnSp macro="">
      <xdr:nvCxnSpPr>
        <xdr:cNvPr id="464" name="直線コネクタ 463"/>
        <xdr:cNvCxnSpPr/>
      </xdr:nvCxnSpPr>
      <xdr:spPr>
        <a:xfrm>
          <a:off x="9639300" y="16206470"/>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100330</xdr:rowOff>
    </xdr:from>
    <xdr:ext cx="598805" cy="258445"/>
    <xdr:sp macro="" textlink="">
      <xdr:nvSpPr>
        <xdr:cNvPr id="465" name="土木費平均値テキスト"/>
        <xdr:cNvSpPr txBox="1"/>
      </xdr:nvSpPr>
      <xdr:spPr>
        <a:xfrm>
          <a:off x="10528300" y="16559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90170</xdr:rowOff>
    </xdr:from>
    <xdr:to xmlns:xdr="http://schemas.openxmlformats.org/drawingml/2006/spreadsheetDrawing">
      <xdr:col>50</xdr:col>
      <xdr:colOff>114300</xdr:colOff>
      <xdr:row>96</xdr:row>
      <xdr:rowOff>109220</xdr:rowOff>
    </xdr:to>
    <xdr:cxnSp macro="">
      <xdr:nvCxnSpPr>
        <xdr:cNvPr id="467" name="直線コネクタ 466"/>
        <xdr:cNvCxnSpPr/>
      </xdr:nvCxnSpPr>
      <xdr:spPr>
        <a:xfrm flipV="1">
          <a:off x="8750300" y="1620647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8170" cy="258445"/>
    <xdr:sp macro="" textlink="">
      <xdr:nvSpPr>
        <xdr:cNvPr id="469" name="テキスト ボックス 468"/>
        <xdr:cNvSpPr txBox="1"/>
      </xdr:nvSpPr>
      <xdr:spPr>
        <a:xfrm>
          <a:off x="9339580" y="1669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109220</xdr:rowOff>
    </xdr:from>
    <xdr:to xmlns:xdr="http://schemas.openxmlformats.org/drawingml/2006/spreadsheetDrawing">
      <xdr:col>45</xdr:col>
      <xdr:colOff>177800</xdr:colOff>
      <xdr:row>97</xdr:row>
      <xdr:rowOff>25400</xdr:rowOff>
    </xdr:to>
    <xdr:cxnSp macro="">
      <xdr:nvCxnSpPr>
        <xdr:cNvPr id="470" name="直線コネクタ 469"/>
        <xdr:cNvCxnSpPr/>
      </xdr:nvCxnSpPr>
      <xdr:spPr>
        <a:xfrm flipV="1">
          <a:off x="7861300" y="165684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81915</xdr:rowOff>
    </xdr:from>
    <xdr:ext cx="598170" cy="259080"/>
    <xdr:sp macro="" textlink="">
      <xdr:nvSpPr>
        <xdr:cNvPr id="472" name="テキスト ボックス 471"/>
        <xdr:cNvSpPr txBox="1"/>
      </xdr:nvSpPr>
      <xdr:spPr>
        <a:xfrm>
          <a:off x="8450580" y="16712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11430</xdr:rowOff>
    </xdr:from>
    <xdr:to xmlns:xdr="http://schemas.openxmlformats.org/drawingml/2006/spreadsheetDrawing">
      <xdr:col>41</xdr:col>
      <xdr:colOff>50800</xdr:colOff>
      <xdr:row>97</xdr:row>
      <xdr:rowOff>25400</xdr:rowOff>
    </xdr:to>
    <xdr:cxnSp macro="">
      <xdr:nvCxnSpPr>
        <xdr:cNvPr id="473" name="直線コネクタ 472"/>
        <xdr:cNvCxnSpPr/>
      </xdr:nvCxnSpPr>
      <xdr:spPr>
        <a:xfrm>
          <a:off x="6972300" y="16299180"/>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104775</xdr:rowOff>
    </xdr:from>
    <xdr:ext cx="598170" cy="259080"/>
    <xdr:sp macro="" textlink="">
      <xdr:nvSpPr>
        <xdr:cNvPr id="475" name="テキスト ボックス 474"/>
        <xdr:cNvSpPr txBox="1"/>
      </xdr:nvSpPr>
      <xdr:spPr>
        <a:xfrm>
          <a:off x="7561580" y="16735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111760</xdr:rowOff>
    </xdr:from>
    <xdr:ext cx="598170" cy="258445"/>
    <xdr:sp macro="" textlink="">
      <xdr:nvSpPr>
        <xdr:cNvPr id="477" name="テキスト ボックス 476"/>
        <xdr:cNvSpPr txBox="1"/>
      </xdr:nvSpPr>
      <xdr:spPr>
        <a:xfrm>
          <a:off x="6672580" y="16742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112395</xdr:rowOff>
    </xdr:from>
    <xdr:to xmlns:xdr="http://schemas.openxmlformats.org/drawingml/2006/spreadsheetDrawing">
      <xdr:col>55</xdr:col>
      <xdr:colOff>50800</xdr:colOff>
      <xdr:row>96</xdr:row>
      <xdr:rowOff>42545</xdr:rowOff>
    </xdr:to>
    <xdr:sp macro="" textlink="">
      <xdr:nvSpPr>
        <xdr:cNvPr id="483" name="楕円 482"/>
        <xdr:cNvSpPr/>
      </xdr:nvSpPr>
      <xdr:spPr>
        <a:xfrm>
          <a:off x="104267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135255</xdr:rowOff>
    </xdr:from>
    <xdr:ext cx="598805" cy="258445"/>
    <xdr:sp macro="" textlink="">
      <xdr:nvSpPr>
        <xdr:cNvPr id="484" name="土木費該当値テキスト"/>
        <xdr:cNvSpPr txBox="1"/>
      </xdr:nvSpPr>
      <xdr:spPr>
        <a:xfrm>
          <a:off x="10528300" y="16251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39370</xdr:rowOff>
    </xdr:from>
    <xdr:to xmlns:xdr="http://schemas.openxmlformats.org/drawingml/2006/spreadsheetDrawing">
      <xdr:col>50</xdr:col>
      <xdr:colOff>165100</xdr:colOff>
      <xdr:row>94</xdr:row>
      <xdr:rowOff>140970</xdr:rowOff>
    </xdr:to>
    <xdr:sp macro="" textlink="">
      <xdr:nvSpPr>
        <xdr:cNvPr id="485" name="楕円 484"/>
        <xdr:cNvSpPr/>
      </xdr:nvSpPr>
      <xdr:spPr>
        <a:xfrm>
          <a:off x="95885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157480</xdr:rowOff>
    </xdr:from>
    <xdr:ext cx="598170" cy="258445"/>
    <xdr:sp macro="" textlink="">
      <xdr:nvSpPr>
        <xdr:cNvPr id="486" name="テキスト ボックス 485"/>
        <xdr:cNvSpPr txBox="1"/>
      </xdr:nvSpPr>
      <xdr:spPr>
        <a:xfrm>
          <a:off x="9339580" y="15930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58420</xdr:rowOff>
    </xdr:from>
    <xdr:to xmlns:xdr="http://schemas.openxmlformats.org/drawingml/2006/spreadsheetDrawing">
      <xdr:col>46</xdr:col>
      <xdr:colOff>38100</xdr:colOff>
      <xdr:row>96</xdr:row>
      <xdr:rowOff>160020</xdr:rowOff>
    </xdr:to>
    <xdr:sp macro="" textlink="">
      <xdr:nvSpPr>
        <xdr:cNvPr id="487" name="楕円 486"/>
        <xdr:cNvSpPr/>
      </xdr:nvSpPr>
      <xdr:spPr>
        <a:xfrm>
          <a:off x="8699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5080</xdr:rowOff>
    </xdr:from>
    <xdr:ext cx="598170" cy="259080"/>
    <xdr:sp macro="" textlink="">
      <xdr:nvSpPr>
        <xdr:cNvPr id="488" name="テキスト ボックス 487"/>
        <xdr:cNvSpPr txBox="1"/>
      </xdr:nvSpPr>
      <xdr:spPr>
        <a:xfrm>
          <a:off x="8450580" y="16292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89" name="楕円 488"/>
        <xdr:cNvSpPr/>
      </xdr:nvSpPr>
      <xdr:spPr>
        <a:xfrm>
          <a:off x="781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92710</xdr:rowOff>
    </xdr:from>
    <xdr:ext cx="598170" cy="259080"/>
    <xdr:sp macro="" textlink="">
      <xdr:nvSpPr>
        <xdr:cNvPr id="490" name="テキスト ボックス 489"/>
        <xdr:cNvSpPr txBox="1"/>
      </xdr:nvSpPr>
      <xdr:spPr>
        <a:xfrm>
          <a:off x="7561580" y="16380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132080</xdr:rowOff>
    </xdr:from>
    <xdr:to xmlns:xdr="http://schemas.openxmlformats.org/drawingml/2006/spreadsheetDrawing">
      <xdr:col>36</xdr:col>
      <xdr:colOff>165100</xdr:colOff>
      <xdr:row>95</xdr:row>
      <xdr:rowOff>62230</xdr:rowOff>
    </xdr:to>
    <xdr:sp macro="" textlink="">
      <xdr:nvSpPr>
        <xdr:cNvPr id="491" name="楕円 490"/>
        <xdr:cNvSpPr/>
      </xdr:nvSpPr>
      <xdr:spPr>
        <a:xfrm>
          <a:off x="6921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79375</xdr:rowOff>
    </xdr:from>
    <xdr:ext cx="598170" cy="258445"/>
    <xdr:sp macro="" textlink="">
      <xdr:nvSpPr>
        <xdr:cNvPr id="492" name="テキスト ボックス 491"/>
        <xdr:cNvSpPr txBox="1"/>
      </xdr:nvSpPr>
      <xdr:spPr>
        <a:xfrm>
          <a:off x="6672580" y="16024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3175</xdr:rowOff>
    </xdr:from>
    <xdr:to xmlns:xdr="http://schemas.openxmlformats.org/drawingml/2006/spreadsheetDrawing">
      <xdr:col>85</xdr:col>
      <xdr:colOff>127000</xdr:colOff>
      <xdr:row>38</xdr:row>
      <xdr:rowOff>8255</xdr:rowOff>
    </xdr:to>
    <xdr:cxnSp macro="">
      <xdr:nvCxnSpPr>
        <xdr:cNvPr id="519" name="直線コネクタ 518"/>
        <xdr:cNvCxnSpPr/>
      </xdr:nvCxnSpPr>
      <xdr:spPr>
        <a:xfrm flipV="1">
          <a:off x="15481300" y="65182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20" name="消防費平均値テキスト"/>
        <xdr:cNvSpPr txBox="1"/>
      </xdr:nvSpPr>
      <xdr:spPr>
        <a:xfrm>
          <a:off x="16370300" y="6450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8255</xdr:rowOff>
    </xdr:from>
    <xdr:to xmlns:xdr="http://schemas.openxmlformats.org/drawingml/2006/spreadsheetDrawing">
      <xdr:col>81</xdr:col>
      <xdr:colOff>50800</xdr:colOff>
      <xdr:row>38</xdr:row>
      <xdr:rowOff>10160</xdr:rowOff>
    </xdr:to>
    <xdr:cxnSp macro="">
      <xdr:nvCxnSpPr>
        <xdr:cNvPr id="522" name="直線コネクタ 521"/>
        <xdr:cNvCxnSpPr/>
      </xdr:nvCxnSpPr>
      <xdr:spPr>
        <a:xfrm flipV="1">
          <a:off x="14592300" y="6523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34035" cy="258445"/>
    <xdr:sp macro="" textlink="">
      <xdr:nvSpPr>
        <xdr:cNvPr id="524" name="テキスト ボックス 523"/>
        <xdr:cNvSpPr txBox="1"/>
      </xdr:nvSpPr>
      <xdr:spPr>
        <a:xfrm>
          <a:off x="15213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10160</xdr:rowOff>
    </xdr:from>
    <xdr:to xmlns:xdr="http://schemas.openxmlformats.org/drawingml/2006/spreadsheetDrawing">
      <xdr:col>76</xdr:col>
      <xdr:colOff>114300</xdr:colOff>
      <xdr:row>38</xdr:row>
      <xdr:rowOff>15240</xdr:rowOff>
    </xdr:to>
    <xdr:cxnSp macro="">
      <xdr:nvCxnSpPr>
        <xdr:cNvPr id="525" name="直線コネクタ 524"/>
        <xdr:cNvCxnSpPr/>
      </xdr:nvCxnSpPr>
      <xdr:spPr>
        <a:xfrm flipV="1">
          <a:off x="13703300" y="6525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46990</xdr:rowOff>
    </xdr:from>
    <xdr:ext cx="534035" cy="259080"/>
    <xdr:sp macro="" textlink="">
      <xdr:nvSpPr>
        <xdr:cNvPr id="527" name="テキスト ボックス 526"/>
        <xdr:cNvSpPr txBox="1"/>
      </xdr:nvSpPr>
      <xdr:spPr>
        <a:xfrm>
          <a:off x="14324965" y="621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169545</xdr:rowOff>
    </xdr:from>
    <xdr:to xmlns:xdr="http://schemas.openxmlformats.org/drawingml/2006/spreadsheetDrawing">
      <xdr:col>71</xdr:col>
      <xdr:colOff>177800</xdr:colOff>
      <xdr:row>38</xdr:row>
      <xdr:rowOff>15240</xdr:rowOff>
    </xdr:to>
    <xdr:cxnSp macro="">
      <xdr:nvCxnSpPr>
        <xdr:cNvPr id="528" name="直線コネクタ 527"/>
        <xdr:cNvCxnSpPr/>
      </xdr:nvCxnSpPr>
      <xdr:spPr>
        <a:xfrm>
          <a:off x="12814300" y="65131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60325</xdr:rowOff>
    </xdr:from>
    <xdr:ext cx="534035" cy="259080"/>
    <xdr:sp macro="" textlink="">
      <xdr:nvSpPr>
        <xdr:cNvPr id="530" name="テキスト ボックス 529"/>
        <xdr:cNvSpPr txBox="1"/>
      </xdr:nvSpPr>
      <xdr:spPr>
        <a:xfrm>
          <a:off x="13435965" y="657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57150</xdr:rowOff>
    </xdr:from>
    <xdr:ext cx="534035" cy="259080"/>
    <xdr:sp macro="" textlink="">
      <xdr:nvSpPr>
        <xdr:cNvPr id="532" name="テキスト ボックス 531"/>
        <xdr:cNvSpPr txBox="1"/>
      </xdr:nvSpPr>
      <xdr:spPr>
        <a:xfrm>
          <a:off x="12546965" y="657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123825</xdr:rowOff>
    </xdr:from>
    <xdr:to xmlns:xdr="http://schemas.openxmlformats.org/drawingml/2006/spreadsheetDrawing">
      <xdr:col>85</xdr:col>
      <xdr:colOff>177800</xdr:colOff>
      <xdr:row>38</xdr:row>
      <xdr:rowOff>53975</xdr:rowOff>
    </xdr:to>
    <xdr:sp macro="" textlink="">
      <xdr:nvSpPr>
        <xdr:cNvPr id="538" name="楕円 537"/>
        <xdr:cNvSpPr/>
      </xdr:nvSpPr>
      <xdr:spPr>
        <a:xfrm>
          <a:off x="16268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83185</xdr:rowOff>
    </xdr:from>
    <xdr:ext cx="534670" cy="259080"/>
    <xdr:sp macro="" textlink="">
      <xdr:nvSpPr>
        <xdr:cNvPr id="539" name="消防費該当値テキスト"/>
        <xdr:cNvSpPr txBox="1"/>
      </xdr:nvSpPr>
      <xdr:spPr>
        <a:xfrm>
          <a:off x="16370300" y="625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128905</xdr:rowOff>
    </xdr:from>
    <xdr:to xmlns:xdr="http://schemas.openxmlformats.org/drawingml/2006/spreadsheetDrawing">
      <xdr:col>81</xdr:col>
      <xdr:colOff>101600</xdr:colOff>
      <xdr:row>38</xdr:row>
      <xdr:rowOff>59055</xdr:rowOff>
    </xdr:to>
    <xdr:sp macro="" textlink="">
      <xdr:nvSpPr>
        <xdr:cNvPr id="540" name="楕円 539"/>
        <xdr:cNvSpPr/>
      </xdr:nvSpPr>
      <xdr:spPr>
        <a:xfrm>
          <a:off x="15430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75565</xdr:rowOff>
    </xdr:from>
    <xdr:ext cx="534035" cy="258445"/>
    <xdr:sp macro="" textlink="">
      <xdr:nvSpPr>
        <xdr:cNvPr id="541" name="テキスト ボックス 540"/>
        <xdr:cNvSpPr txBox="1"/>
      </xdr:nvSpPr>
      <xdr:spPr>
        <a:xfrm>
          <a:off x="15213965" y="6247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130810</xdr:rowOff>
    </xdr:from>
    <xdr:to xmlns:xdr="http://schemas.openxmlformats.org/drawingml/2006/spreadsheetDrawing">
      <xdr:col>76</xdr:col>
      <xdr:colOff>165100</xdr:colOff>
      <xdr:row>38</xdr:row>
      <xdr:rowOff>60960</xdr:rowOff>
    </xdr:to>
    <xdr:sp macro="" textlink="">
      <xdr:nvSpPr>
        <xdr:cNvPr id="542" name="楕円 541"/>
        <xdr:cNvSpPr/>
      </xdr:nvSpPr>
      <xdr:spPr>
        <a:xfrm>
          <a:off x="14541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52070</xdr:rowOff>
    </xdr:from>
    <xdr:ext cx="534035" cy="258445"/>
    <xdr:sp macro="" textlink="">
      <xdr:nvSpPr>
        <xdr:cNvPr id="543" name="テキスト ボックス 542"/>
        <xdr:cNvSpPr txBox="1"/>
      </xdr:nvSpPr>
      <xdr:spPr>
        <a:xfrm>
          <a:off x="14324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135890</xdr:rowOff>
    </xdr:from>
    <xdr:to xmlns:xdr="http://schemas.openxmlformats.org/drawingml/2006/spreadsheetDrawing">
      <xdr:col>72</xdr:col>
      <xdr:colOff>38100</xdr:colOff>
      <xdr:row>38</xdr:row>
      <xdr:rowOff>66040</xdr:rowOff>
    </xdr:to>
    <xdr:sp macro="" textlink="">
      <xdr:nvSpPr>
        <xdr:cNvPr id="544" name="楕円 543"/>
        <xdr:cNvSpPr/>
      </xdr:nvSpPr>
      <xdr:spPr>
        <a:xfrm>
          <a:off x="1365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83185</xdr:rowOff>
    </xdr:from>
    <xdr:ext cx="534035" cy="259080"/>
    <xdr:sp macro="" textlink="">
      <xdr:nvSpPr>
        <xdr:cNvPr id="545" name="テキスト ボックス 544"/>
        <xdr:cNvSpPr txBox="1"/>
      </xdr:nvSpPr>
      <xdr:spPr>
        <a:xfrm>
          <a:off x="13435965" y="625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118745</xdr:rowOff>
    </xdr:from>
    <xdr:to xmlns:xdr="http://schemas.openxmlformats.org/drawingml/2006/spreadsheetDrawing">
      <xdr:col>67</xdr:col>
      <xdr:colOff>101600</xdr:colOff>
      <xdr:row>38</xdr:row>
      <xdr:rowOff>48895</xdr:rowOff>
    </xdr:to>
    <xdr:sp macro="" textlink="">
      <xdr:nvSpPr>
        <xdr:cNvPr id="546" name="楕円 545"/>
        <xdr:cNvSpPr/>
      </xdr:nvSpPr>
      <xdr:spPr>
        <a:xfrm>
          <a:off x="12763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65405</xdr:rowOff>
    </xdr:from>
    <xdr:ext cx="534035" cy="258445"/>
    <xdr:sp macro="" textlink="">
      <xdr:nvSpPr>
        <xdr:cNvPr id="547" name="テキスト ボックス 546"/>
        <xdr:cNvSpPr txBox="1"/>
      </xdr:nvSpPr>
      <xdr:spPr>
        <a:xfrm>
          <a:off x="12546965" y="6237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50165</xdr:rowOff>
    </xdr:from>
    <xdr:to xmlns:xdr="http://schemas.openxmlformats.org/drawingml/2006/spreadsheetDrawing">
      <xdr:col>85</xdr:col>
      <xdr:colOff>127000</xdr:colOff>
      <xdr:row>57</xdr:row>
      <xdr:rowOff>79375</xdr:rowOff>
    </xdr:to>
    <xdr:cxnSp macro="">
      <xdr:nvCxnSpPr>
        <xdr:cNvPr id="576" name="直線コネクタ 575"/>
        <xdr:cNvCxnSpPr/>
      </xdr:nvCxnSpPr>
      <xdr:spPr>
        <a:xfrm>
          <a:off x="15481300" y="98228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53340</xdr:rowOff>
    </xdr:from>
    <xdr:ext cx="598805" cy="258445"/>
    <xdr:sp macro="" textlink="">
      <xdr:nvSpPr>
        <xdr:cNvPr id="577" name="教育費平均値テキスト"/>
        <xdr:cNvSpPr txBox="1"/>
      </xdr:nvSpPr>
      <xdr:spPr>
        <a:xfrm>
          <a:off x="16370300" y="9825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8890</xdr:rowOff>
    </xdr:from>
    <xdr:to xmlns:xdr="http://schemas.openxmlformats.org/drawingml/2006/spreadsheetDrawing">
      <xdr:col>81</xdr:col>
      <xdr:colOff>50800</xdr:colOff>
      <xdr:row>57</xdr:row>
      <xdr:rowOff>50165</xdr:rowOff>
    </xdr:to>
    <xdr:cxnSp macro="">
      <xdr:nvCxnSpPr>
        <xdr:cNvPr id="579" name="直線コネクタ 578"/>
        <xdr:cNvCxnSpPr/>
      </xdr:nvCxnSpPr>
      <xdr:spPr>
        <a:xfrm>
          <a:off x="14592300" y="97815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163830</xdr:rowOff>
    </xdr:from>
    <xdr:ext cx="598170" cy="259080"/>
    <xdr:sp macro="" textlink="">
      <xdr:nvSpPr>
        <xdr:cNvPr id="581" name="テキスト ボックス 580"/>
        <xdr:cNvSpPr txBox="1"/>
      </xdr:nvSpPr>
      <xdr:spPr>
        <a:xfrm>
          <a:off x="15181580" y="9936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1905</xdr:rowOff>
    </xdr:from>
    <xdr:to xmlns:xdr="http://schemas.openxmlformats.org/drawingml/2006/spreadsheetDrawing">
      <xdr:col>76</xdr:col>
      <xdr:colOff>114300</xdr:colOff>
      <xdr:row>57</xdr:row>
      <xdr:rowOff>8890</xdr:rowOff>
    </xdr:to>
    <xdr:cxnSp macro="">
      <xdr:nvCxnSpPr>
        <xdr:cNvPr id="582" name="直線コネクタ 581"/>
        <xdr:cNvCxnSpPr/>
      </xdr:nvCxnSpPr>
      <xdr:spPr>
        <a:xfrm>
          <a:off x="13703300" y="97745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162560</xdr:rowOff>
    </xdr:from>
    <xdr:ext cx="598170" cy="259080"/>
    <xdr:sp macro="" textlink="">
      <xdr:nvSpPr>
        <xdr:cNvPr id="584" name="テキスト ボックス 583"/>
        <xdr:cNvSpPr txBox="1"/>
      </xdr:nvSpPr>
      <xdr:spPr>
        <a:xfrm>
          <a:off x="14292580" y="9935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1905</xdr:rowOff>
    </xdr:from>
    <xdr:to xmlns:xdr="http://schemas.openxmlformats.org/drawingml/2006/spreadsheetDrawing">
      <xdr:col>71</xdr:col>
      <xdr:colOff>177800</xdr:colOff>
      <xdr:row>57</xdr:row>
      <xdr:rowOff>69215</xdr:rowOff>
    </xdr:to>
    <xdr:cxnSp macro="">
      <xdr:nvCxnSpPr>
        <xdr:cNvPr id="585" name="直線コネクタ 584"/>
        <xdr:cNvCxnSpPr/>
      </xdr:nvCxnSpPr>
      <xdr:spPr>
        <a:xfrm flipV="1">
          <a:off x="12814300" y="97745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8170" cy="259080"/>
    <xdr:sp macro="" textlink="">
      <xdr:nvSpPr>
        <xdr:cNvPr id="587" name="テキスト ボックス 586"/>
        <xdr:cNvSpPr txBox="1"/>
      </xdr:nvSpPr>
      <xdr:spPr>
        <a:xfrm>
          <a:off x="134035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24765</xdr:rowOff>
    </xdr:from>
    <xdr:ext cx="598170" cy="259080"/>
    <xdr:sp macro="" textlink="">
      <xdr:nvSpPr>
        <xdr:cNvPr id="589" name="テキスト ボックス 588"/>
        <xdr:cNvSpPr txBox="1"/>
      </xdr:nvSpPr>
      <xdr:spPr>
        <a:xfrm>
          <a:off x="125145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29210</xdr:rowOff>
    </xdr:from>
    <xdr:to xmlns:xdr="http://schemas.openxmlformats.org/drawingml/2006/spreadsheetDrawing">
      <xdr:col>85</xdr:col>
      <xdr:colOff>177800</xdr:colOff>
      <xdr:row>57</xdr:row>
      <xdr:rowOff>130175</xdr:rowOff>
    </xdr:to>
    <xdr:sp macro="" textlink="">
      <xdr:nvSpPr>
        <xdr:cNvPr id="595" name="楕円 594"/>
        <xdr:cNvSpPr/>
      </xdr:nvSpPr>
      <xdr:spPr>
        <a:xfrm>
          <a:off x="16268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52070</xdr:rowOff>
    </xdr:from>
    <xdr:ext cx="598805" cy="258445"/>
    <xdr:sp macro="" textlink="">
      <xdr:nvSpPr>
        <xdr:cNvPr id="596" name="教育費該当値テキスト"/>
        <xdr:cNvSpPr txBox="1"/>
      </xdr:nvSpPr>
      <xdr:spPr>
        <a:xfrm>
          <a:off x="16370300" y="9653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170815</xdr:rowOff>
    </xdr:from>
    <xdr:to xmlns:xdr="http://schemas.openxmlformats.org/drawingml/2006/spreadsheetDrawing">
      <xdr:col>81</xdr:col>
      <xdr:colOff>101600</xdr:colOff>
      <xdr:row>57</xdr:row>
      <xdr:rowOff>100965</xdr:rowOff>
    </xdr:to>
    <xdr:sp macro="" textlink="">
      <xdr:nvSpPr>
        <xdr:cNvPr id="597" name="楕円 596"/>
        <xdr:cNvSpPr/>
      </xdr:nvSpPr>
      <xdr:spPr>
        <a:xfrm>
          <a:off x="15430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117475</xdr:rowOff>
    </xdr:from>
    <xdr:ext cx="598170" cy="259080"/>
    <xdr:sp macro="" textlink="">
      <xdr:nvSpPr>
        <xdr:cNvPr id="598" name="テキスト ボックス 597"/>
        <xdr:cNvSpPr txBox="1"/>
      </xdr:nvSpPr>
      <xdr:spPr>
        <a:xfrm>
          <a:off x="15181580" y="9547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129540</xdr:rowOff>
    </xdr:from>
    <xdr:to xmlns:xdr="http://schemas.openxmlformats.org/drawingml/2006/spreadsheetDrawing">
      <xdr:col>76</xdr:col>
      <xdr:colOff>165100</xdr:colOff>
      <xdr:row>57</xdr:row>
      <xdr:rowOff>59690</xdr:rowOff>
    </xdr:to>
    <xdr:sp macro="" textlink="">
      <xdr:nvSpPr>
        <xdr:cNvPr id="599" name="楕円 598"/>
        <xdr:cNvSpPr/>
      </xdr:nvSpPr>
      <xdr:spPr>
        <a:xfrm>
          <a:off x="14541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76200</xdr:rowOff>
    </xdr:from>
    <xdr:ext cx="598170" cy="258445"/>
    <xdr:sp macro="" textlink="">
      <xdr:nvSpPr>
        <xdr:cNvPr id="600" name="テキスト ボックス 599"/>
        <xdr:cNvSpPr txBox="1"/>
      </xdr:nvSpPr>
      <xdr:spPr>
        <a:xfrm>
          <a:off x="14292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122555</xdr:rowOff>
    </xdr:from>
    <xdr:to xmlns:xdr="http://schemas.openxmlformats.org/drawingml/2006/spreadsheetDrawing">
      <xdr:col>72</xdr:col>
      <xdr:colOff>38100</xdr:colOff>
      <xdr:row>57</xdr:row>
      <xdr:rowOff>52705</xdr:rowOff>
    </xdr:to>
    <xdr:sp macro="" textlink="">
      <xdr:nvSpPr>
        <xdr:cNvPr id="601" name="楕円 600"/>
        <xdr:cNvSpPr/>
      </xdr:nvSpPr>
      <xdr:spPr>
        <a:xfrm>
          <a:off x="13652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69850</xdr:rowOff>
    </xdr:from>
    <xdr:ext cx="598170" cy="259080"/>
    <xdr:sp macro="" textlink="">
      <xdr:nvSpPr>
        <xdr:cNvPr id="602" name="テキスト ボックス 601"/>
        <xdr:cNvSpPr txBox="1"/>
      </xdr:nvSpPr>
      <xdr:spPr>
        <a:xfrm>
          <a:off x="13403580" y="9499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18415</xdr:rowOff>
    </xdr:from>
    <xdr:to xmlns:xdr="http://schemas.openxmlformats.org/drawingml/2006/spreadsheetDrawing">
      <xdr:col>67</xdr:col>
      <xdr:colOff>101600</xdr:colOff>
      <xdr:row>57</xdr:row>
      <xdr:rowOff>120650</xdr:rowOff>
    </xdr:to>
    <xdr:sp macro="" textlink="">
      <xdr:nvSpPr>
        <xdr:cNvPr id="603" name="楕円 602"/>
        <xdr:cNvSpPr/>
      </xdr:nvSpPr>
      <xdr:spPr>
        <a:xfrm>
          <a:off x="12763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136525</xdr:rowOff>
    </xdr:from>
    <xdr:ext cx="598170" cy="258445"/>
    <xdr:sp macro="" textlink="">
      <xdr:nvSpPr>
        <xdr:cNvPr id="604" name="テキスト ボックス 603"/>
        <xdr:cNvSpPr txBox="1"/>
      </xdr:nvSpPr>
      <xdr:spPr>
        <a:xfrm>
          <a:off x="12514580" y="9566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3" name="直線コネクタ 632"/>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6" name="直線コネクタ 635"/>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9" name="直線コネクタ 638"/>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34035" cy="258445"/>
    <xdr:sp macro="" textlink="">
      <xdr:nvSpPr>
        <xdr:cNvPr id="641" name="テキスト ボックス 640"/>
        <xdr:cNvSpPr txBox="1"/>
      </xdr:nvSpPr>
      <xdr:spPr>
        <a:xfrm>
          <a:off x="14324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2" name="直線コネクタ 641"/>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34035" cy="258445"/>
    <xdr:sp macro="" textlink="">
      <xdr:nvSpPr>
        <xdr:cNvPr id="644" name="テキスト ボックス 643"/>
        <xdr:cNvSpPr txBox="1"/>
      </xdr:nvSpPr>
      <xdr:spPr>
        <a:xfrm>
          <a:off x="13435965" y="13269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46" name="テキスト ボックス 645"/>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249555" cy="259080"/>
    <xdr:sp macro="" textlink="">
      <xdr:nvSpPr>
        <xdr:cNvPr id="653" name="災害復旧費該当値テキスト"/>
        <xdr:cNvSpPr txBox="1"/>
      </xdr:nvSpPr>
      <xdr:spPr>
        <a:xfrm>
          <a:off x="16370300" y="13466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5" name="テキスト ボックス 654"/>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7" name="テキスト ボックス 656"/>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9" name="テキスト ボックス 658"/>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61" name="テキスト ボックス 660"/>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75565</xdr:rowOff>
    </xdr:from>
    <xdr:to xmlns:xdr="http://schemas.openxmlformats.org/drawingml/2006/spreadsheetDrawing">
      <xdr:col>85</xdr:col>
      <xdr:colOff>127000</xdr:colOff>
      <xdr:row>97</xdr:row>
      <xdr:rowOff>78105</xdr:rowOff>
    </xdr:to>
    <xdr:cxnSp macro="">
      <xdr:nvCxnSpPr>
        <xdr:cNvPr id="690" name="直線コネクタ 689"/>
        <xdr:cNvCxnSpPr/>
      </xdr:nvCxnSpPr>
      <xdr:spPr>
        <a:xfrm>
          <a:off x="15481300" y="167062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75565</xdr:rowOff>
    </xdr:from>
    <xdr:to xmlns:xdr="http://schemas.openxmlformats.org/drawingml/2006/spreadsheetDrawing">
      <xdr:col>81</xdr:col>
      <xdr:colOff>50800</xdr:colOff>
      <xdr:row>97</xdr:row>
      <xdr:rowOff>96520</xdr:rowOff>
    </xdr:to>
    <xdr:cxnSp macro="">
      <xdr:nvCxnSpPr>
        <xdr:cNvPr id="693" name="直線コネクタ 692"/>
        <xdr:cNvCxnSpPr/>
      </xdr:nvCxnSpPr>
      <xdr:spPr>
        <a:xfrm flipV="1">
          <a:off x="14592300" y="16706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8170" cy="259080"/>
    <xdr:sp macro="" textlink="">
      <xdr:nvSpPr>
        <xdr:cNvPr id="695" name="テキスト ボックス 694"/>
        <xdr:cNvSpPr txBox="1"/>
      </xdr:nvSpPr>
      <xdr:spPr>
        <a:xfrm>
          <a:off x="15181580" y="1676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96520</xdr:rowOff>
    </xdr:from>
    <xdr:to xmlns:xdr="http://schemas.openxmlformats.org/drawingml/2006/spreadsheetDrawing">
      <xdr:col>76</xdr:col>
      <xdr:colOff>114300</xdr:colOff>
      <xdr:row>97</xdr:row>
      <xdr:rowOff>120650</xdr:rowOff>
    </xdr:to>
    <xdr:cxnSp macro="">
      <xdr:nvCxnSpPr>
        <xdr:cNvPr id="696" name="直線コネクタ 695"/>
        <xdr:cNvCxnSpPr/>
      </xdr:nvCxnSpPr>
      <xdr:spPr>
        <a:xfrm flipV="1">
          <a:off x="13703300" y="16727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143510</xdr:rowOff>
    </xdr:from>
    <xdr:ext cx="598170" cy="258445"/>
    <xdr:sp macro="" textlink="">
      <xdr:nvSpPr>
        <xdr:cNvPr id="698" name="テキスト ボックス 697"/>
        <xdr:cNvSpPr txBox="1"/>
      </xdr:nvSpPr>
      <xdr:spPr>
        <a:xfrm>
          <a:off x="14292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120650</xdr:rowOff>
    </xdr:from>
    <xdr:to xmlns:xdr="http://schemas.openxmlformats.org/drawingml/2006/spreadsheetDrawing">
      <xdr:col>71</xdr:col>
      <xdr:colOff>177800</xdr:colOff>
      <xdr:row>97</xdr:row>
      <xdr:rowOff>124460</xdr:rowOff>
    </xdr:to>
    <xdr:cxnSp macro="">
      <xdr:nvCxnSpPr>
        <xdr:cNvPr id="699" name="直線コネクタ 698"/>
        <xdr:cNvCxnSpPr/>
      </xdr:nvCxnSpPr>
      <xdr:spPr>
        <a:xfrm flipV="1">
          <a:off x="12814300" y="16751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6350</xdr:rowOff>
    </xdr:from>
    <xdr:ext cx="598170" cy="258445"/>
    <xdr:sp macro="" textlink="">
      <xdr:nvSpPr>
        <xdr:cNvPr id="701" name="テキスト ボックス 700"/>
        <xdr:cNvSpPr txBox="1"/>
      </xdr:nvSpPr>
      <xdr:spPr>
        <a:xfrm>
          <a:off x="13403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9525</xdr:rowOff>
    </xdr:from>
    <xdr:ext cx="598170" cy="258445"/>
    <xdr:sp macro="" textlink="">
      <xdr:nvSpPr>
        <xdr:cNvPr id="703" name="テキスト ボックス 702"/>
        <xdr:cNvSpPr txBox="1"/>
      </xdr:nvSpPr>
      <xdr:spPr>
        <a:xfrm>
          <a:off x="12514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27305</xdr:rowOff>
    </xdr:from>
    <xdr:to xmlns:xdr="http://schemas.openxmlformats.org/drawingml/2006/spreadsheetDrawing">
      <xdr:col>85</xdr:col>
      <xdr:colOff>177800</xdr:colOff>
      <xdr:row>97</xdr:row>
      <xdr:rowOff>128905</xdr:rowOff>
    </xdr:to>
    <xdr:sp macro="" textlink="">
      <xdr:nvSpPr>
        <xdr:cNvPr id="709" name="楕円 708"/>
        <xdr:cNvSpPr/>
      </xdr:nvSpPr>
      <xdr:spPr>
        <a:xfrm>
          <a:off x="162687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6350</xdr:rowOff>
    </xdr:from>
    <xdr:ext cx="598805" cy="258445"/>
    <xdr:sp macro="" textlink="">
      <xdr:nvSpPr>
        <xdr:cNvPr id="710" name="公債費該当値テキスト"/>
        <xdr:cNvSpPr txBox="1"/>
      </xdr:nvSpPr>
      <xdr:spPr>
        <a:xfrm>
          <a:off x="16370300" y="16637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24765</xdr:rowOff>
    </xdr:from>
    <xdr:to xmlns:xdr="http://schemas.openxmlformats.org/drawingml/2006/spreadsheetDrawing">
      <xdr:col>81</xdr:col>
      <xdr:colOff>101600</xdr:colOff>
      <xdr:row>97</xdr:row>
      <xdr:rowOff>126365</xdr:rowOff>
    </xdr:to>
    <xdr:sp macro="" textlink="">
      <xdr:nvSpPr>
        <xdr:cNvPr id="711" name="楕円 710"/>
        <xdr:cNvSpPr/>
      </xdr:nvSpPr>
      <xdr:spPr>
        <a:xfrm>
          <a:off x="1543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143510</xdr:rowOff>
    </xdr:from>
    <xdr:ext cx="598170" cy="258445"/>
    <xdr:sp macro="" textlink="">
      <xdr:nvSpPr>
        <xdr:cNvPr id="712" name="テキスト ボックス 711"/>
        <xdr:cNvSpPr txBox="1"/>
      </xdr:nvSpPr>
      <xdr:spPr>
        <a:xfrm>
          <a:off x="15181580" y="1643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45720</xdr:rowOff>
    </xdr:from>
    <xdr:to xmlns:xdr="http://schemas.openxmlformats.org/drawingml/2006/spreadsheetDrawing">
      <xdr:col>76</xdr:col>
      <xdr:colOff>165100</xdr:colOff>
      <xdr:row>97</xdr:row>
      <xdr:rowOff>147320</xdr:rowOff>
    </xdr:to>
    <xdr:sp macro="" textlink="">
      <xdr:nvSpPr>
        <xdr:cNvPr id="713" name="楕円 712"/>
        <xdr:cNvSpPr/>
      </xdr:nvSpPr>
      <xdr:spPr>
        <a:xfrm>
          <a:off x="1454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163830</xdr:rowOff>
    </xdr:from>
    <xdr:ext cx="598170" cy="259080"/>
    <xdr:sp macro="" textlink="">
      <xdr:nvSpPr>
        <xdr:cNvPr id="714" name="テキスト ボックス 713"/>
        <xdr:cNvSpPr txBox="1"/>
      </xdr:nvSpPr>
      <xdr:spPr>
        <a:xfrm>
          <a:off x="14292580" y="16451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69850</xdr:rowOff>
    </xdr:from>
    <xdr:to xmlns:xdr="http://schemas.openxmlformats.org/drawingml/2006/spreadsheetDrawing">
      <xdr:col>72</xdr:col>
      <xdr:colOff>38100</xdr:colOff>
      <xdr:row>97</xdr:row>
      <xdr:rowOff>171450</xdr:rowOff>
    </xdr:to>
    <xdr:sp macro="" textlink="">
      <xdr:nvSpPr>
        <xdr:cNvPr id="715" name="楕円 714"/>
        <xdr:cNvSpPr/>
      </xdr:nvSpPr>
      <xdr:spPr>
        <a:xfrm>
          <a:off x="13652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162560</xdr:rowOff>
    </xdr:from>
    <xdr:ext cx="598170" cy="259080"/>
    <xdr:sp macro="" textlink="">
      <xdr:nvSpPr>
        <xdr:cNvPr id="716" name="テキスト ボックス 715"/>
        <xdr:cNvSpPr txBox="1"/>
      </xdr:nvSpPr>
      <xdr:spPr>
        <a:xfrm>
          <a:off x="13403580" y="1679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73660</xdr:rowOff>
    </xdr:from>
    <xdr:to xmlns:xdr="http://schemas.openxmlformats.org/drawingml/2006/spreadsheetDrawing">
      <xdr:col>67</xdr:col>
      <xdr:colOff>101600</xdr:colOff>
      <xdr:row>98</xdr:row>
      <xdr:rowOff>3810</xdr:rowOff>
    </xdr:to>
    <xdr:sp macro="" textlink="">
      <xdr:nvSpPr>
        <xdr:cNvPr id="717" name="楕円 716"/>
        <xdr:cNvSpPr/>
      </xdr:nvSpPr>
      <xdr:spPr>
        <a:xfrm>
          <a:off x="12763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166370</xdr:rowOff>
    </xdr:from>
    <xdr:ext cx="598170" cy="258445"/>
    <xdr:sp macro="" textlink="">
      <xdr:nvSpPr>
        <xdr:cNvPr id="718" name="テキスト ボックス 717"/>
        <xdr:cNvSpPr txBox="1"/>
      </xdr:nvSpPr>
      <xdr:spPr>
        <a:xfrm>
          <a:off x="12514580" y="16797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58" name="テキスト ボックス 757"/>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1" name="テキスト ボックス 77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5" name="テキスト ボックス 78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7" name="テキスト ボックス 786"/>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89" name="テキスト ボックス 788"/>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1" name="テキスト ボックス 790"/>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3" name="テキスト ボックス 792"/>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5" name="テキスト ボックス 80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8" name="テキスト ボックス 807"/>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1" name="テキスト ボックス 810"/>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2" name="テキスト ボックス 821"/>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4" name="テキスト ボックス 823"/>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6" name="テキスト ボックス 825"/>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8" name="テキスト ボックス 827"/>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類似団体平均を下回っている科目は総務費（住民一人当たり231</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円）、民生</a:t>
          </a:r>
          <a:r>
            <a:rPr kumimoji="1" lang="ja-JP" altLang="ja-JP" sz="1100">
              <a:solidFill>
                <a:schemeClr val="dk1"/>
              </a:solidFill>
              <a:effectLst/>
              <a:latin typeface="+mn-lt"/>
              <a:ea typeface="+mn-ea"/>
              <a:cs typeface="+mn-cs"/>
            </a:rPr>
            <a:t>費（住民一人当たり242</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費（住民一人当たり133</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円）、農林水産業費（住民一人当たり109</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円）、商工費（住民一人当たり</a:t>
          </a:r>
          <a:r>
            <a:rPr kumimoji="1" lang="en-US" altLang="ja-JP" sz="1100">
              <a:solidFill>
                <a:schemeClr val="dk1"/>
              </a:solidFill>
              <a:effectLst/>
              <a:latin typeface="+mn-lt"/>
              <a:ea typeface="+mn-ea"/>
              <a:cs typeface="+mn-cs"/>
            </a:rPr>
            <a:t>54,231</a:t>
          </a:r>
          <a:r>
            <a:rPr kumimoji="1" lang="ja-JP" altLang="ja-JP"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、公債費（住民一人当たり162</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となっている。上回っている科目は、議会費（住民一人当たり24</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1,122</a:t>
          </a:r>
          <a:r>
            <a:rPr kumimoji="1" lang="ja-JP" altLang="ja-JP" sz="1100">
              <a:solidFill>
                <a:schemeClr val="dk1"/>
              </a:solidFill>
              <a:effectLst/>
              <a:latin typeface="+mn-lt"/>
              <a:ea typeface="+mn-ea"/>
              <a:cs typeface="+mn-cs"/>
            </a:rPr>
            <a:t>円）、土木費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当たり231</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59,606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161,515</a:t>
          </a:r>
          <a:r>
            <a:rPr kumimoji="1" lang="ja-JP" altLang="ja-JP"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ととなっている。議会費は、人件費に係る住民一人当たりが15 </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円となっており、人件費の影響が大きい。また、土木費は、公営住宅に要する経費が住民一人当たり72,668</a:t>
          </a:r>
          <a:r>
            <a:rPr kumimoji="1" lang="ja-JP" altLang="ja-JP" sz="1100">
              <a:solidFill>
                <a:schemeClr val="dk1"/>
              </a:solidFill>
              <a:effectLst/>
              <a:latin typeface="+mn-lt"/>
              <a:ea typeface="+mn-ea"/>
              <a:cs typeface="+mn-cs"/>
            </a:rPr>
            <a:t>円、下水道事業に要する経費の繰出金は住民一人当たり</a:t>
          </a:r>
          <a:r>
            <a:rPr kumimoji="1" lang="en-US" altLang="ja-JP" sz="1100">
              <a:solidFill>
                <a:schemeClr val="dk1"/>
              </a:solidFill>
              <a:effectLst/>
              <a:latin typeface="+mn-lt"/>
              <a:ea typeface="+mn-ea"/>
              <a:cs typeface="+mn-cs"/>
            </a:rPr>
            <a:t>45,855</a:t>
          </a:r>
          <a:r>
            <a:rPr kumimoji="1" lang="ja-JP" altLang="ja-JP" sz="1100">
              <a:solidFill>
                <a:schemeClr val="dk1"/>
              </a:solidFill>
              <a:effectLst/>
              <a:latin typeface="+mn-lt"/>
              <a:ea typeface="+mn-ea"/>
              <a:cs typeface="+mn-cs"/>
            </a:rPr>
            <a:t>円を占めている。教育費は住民一人当たり</a:t>
          </a:r>
          <a:r>
            <a:rPr kumimoji="1" lang="en-US" altLang="ja-JP" sz="1100">
              <a:solidFill>
                <a:schemeClr val="dk1"/>
              </a:solidFill>
              <a:effectLst/>
              <a:latin typeface="+mn-lt"/>
              <a:ea typeface="+mn-ea"/>
              <a:cs typeface="+mn-cs"/>
            </a:rPr>
            <a:t>161,515</a:t>
          </a:r>
          <a:r>
            <a:rPr kumimoji="1" lang="ja-JP" altLang="ja-JP" sz="1100">
              <a:solidFill>
                <a:schemeClr val="dk1"/>
              </a:solidFill>
              <a:effectLst/>
              <a:latin typeface="+mn-lt"/>
              <a:ea typeface="+mn-ea"/>
              <a:cs typeface="+mn-cs"/>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100">
              <a:solidFill>
                <a:schemeClr val="dk1"/>
              </a:solidFill>
              <a:effectLst/>
              <a:latin typeface="+mn-lt"/>
              <a:ea typeface="+mn-ea"/>
              <a:cs typeface="+mn-cs"/>
            </a:rPr>
            <a:t>21,471</a:t>
          </a:r>
          <a:r>
            <a:rPr kumimoji="1" lang="ja-JP" altLang="ja-JP" sz="1100">
              <a:solidFill>
                <a:schemeClr val="dk1"/>
              </a:solidFill>
              <a:effectLst/>
              <a:latin typeface="+mn-lt"/>
              <a:ea typeface="+mn-ea"/>
              <a:cs typeface="+mn-cs"/>
            </a:rPr>
            <a:t>円となり、これが高い水準の主な要因である。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令和４</a:t>
          </a:r>
          <a:r>
            <a:rPr kumimoji="1" lang="ja-JP" altLang="ja-JP" sz="1100">
              <a:solidFill>
                <a:schemeClr val="dk1"/>
              </a:solidFill>
              <a:effectLst/>
              <a:latin typeface="+mn-lt"/>
              <a:ea typeface="+mn-ea"/>
              <a:cs typeface="+mn-cs"/>
            </a:rPr>
            <a:t>年度については、実質単年度収支、実質収支ともに黒字となっている。</a:t>
          </a:r>
          <a:endParaRPr lang="ja-JP" altLang="ja-JP" sz="1400">
            <a:effectLst/>
          </a:endParaRPr>
        </a:p>
        <a:p>
          <a:pPr algn="just"/>
          <a:r>
            <a:rPr kumimoji="1" lang="ja-JP" altLang="ja-JP" sz="1100">
              <a:solidFill>
                <a:schemeClr val="dk1"/>
              </a:solidFill>
              <a:effectLst/>
              <a:latin typeface="+mn-lt"/>
              <a:ea typeface="+mn-ea"/>
              <a:cs typeface="+mn-cs"/>
            </a:rPr>
            <a:t>　また、令和４</a:t>
          </a:r>
          <a:r>
            <a:rPr kumimoji="1" lang="ja-JP" altLang="ja-JP" sz="1100">
              <a:solidFill>
                <a:schemeClr val="dk1"/>
              </a:solidFill>
              <a:effectLst/>
              <a:latin typeface="+mn-lt"/>
              <a:ea typeface="+mn-ea"/>
              <a:cs typeface="+mn-cs"/>
            </a:rPr>
            <a:t>年度の財政調整基金残高については、地方交付税が当初予算より増額した交付をされたことから、取崩しが△10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となり、前年度から微減となった。</a:t>
          </a:r>
          <a:endParaRPr lang="ja-JP" altLang="ja-JP" sz="1400">
            <a:effectLst/>
          </a:endParaRPr>
        </a:p>
        <a:p>
          <a:r>
            <a:rPr kumimoji="1" lang="ja-JP" altLang="ja-JP" sz="1100">
              <a:solidFill>
                <a:schemeClr val="dk1"/>
              </a:solidFill>
              <a:effectLst/>
              <a:latin typeface="+mn-lt"/>
              <a:ea typeface="+mn-ea"/>
              <a:cs typeface="+mn-cs"/>
            </a:rPr>
            <a:t>　なお、今後も事業見直し・統廃合など歳出の合理化等行財政改革を推進し、健全な行財政運営に努めていく。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国民健康保険事業特別会計では、保険税不足分を充当するための繰入れは行っておらず、ルール分、事務費分のみを一般会計から繰出している。</a:t>
          </a:r>
          <a:endParaRPr lang="ja-JP" altLang="ja-JP" sz="1400">
            <a:effectLst/>
          </a:endParaRPr>
        </a:p>
        <a:p>
          <a:r>
            <a:rPr kumimoji="1" lang="ja-JP" altLang="ja-JP" sz="1100">
              <a:solidFill>
                <a:schemeClr val="dk1"/>
              </a:solidFill>
              <a:effectLst/>
              <a:latin typeface="+mn-lt"/>
              <a:ea typeface="+mn-ea"/>
              <a:cs typeface="+mn-cs"/>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となっており、全会計の連結実質赤字比率はプラスとなっている。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13960_&#30495;&#29417;&#26449;_202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AC15" sqref="AC15:AG1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2826137</v>
      </c>
      <c r="BO4" s="216"/>
      <c r="BP4" s="216"/>
      <c r="BQ4" s="216"/>
      <c r="BR4" s="216"/>
      <c r="BS4" s="216"/>
      <c r="BT4" s="216"/>
      <c r="BU4" s="219"/>
      <c r="BV4" s="213">
        <v>3190184</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5</v>
      </c>
      <c r="CU4" s="237"/>
      <c r="CV4" s="237"/>
      <c r="CW4" s="237"/>
      <c r="CX4" s="237"/>
      <c r="CY4" s="237"/>
      <c r="CZ4" s="237"/>
      <c r="DA4" s="245"/>
      <c r="DB4" s="229">
        <v>3.9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75</v>
      </c>
      <c r="AV5" s="139"/>
      <c r="AW5" s="139"/>
      <c r="AX5" s="139"/>
      <c r="AY5" s="190" t="s">
        <v>149</v>
      </c>
      <c r="AZ5" s="198"/>
      <c r="BA5" s="198"/>
      <c r="BB5" s="198"/>
      <c r="BC5" s="198"/>
      <c r="BD5" s="198"/>
      <c r="BE5" s="198"/>
      <c r="BF5" s="198"/>
      <c r="BG5" s="198"/>
      <c r="BH5" s="198"/>
      <c r="BI5" s="198"/>
      <c r="BJ5" s="198"/>
      <c r="BK5" s="198"/>
      <c r="BL5" s="198"/>
      <c r="BM5" s="209"/>
      <c r="BN5" s="214">
        <v>2733482</v>
      </c>
      <c r="BO5" s="217"/>
      <c r="BP5" s="217"/>
      <c r="BQ5" s="217"/>
      <c r="BR5" s="217"/>
      <c r="BS5" s="217"/>
      <c r="BT5" s="217"/>
      <c r="BU5" s="220"/>
      <c r="BV5" s="214">
        <v>3116949</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92.4</v>
      </c>
      <c r="CU5" s="238"/>
      <c r="CV5" s="238"/>
      <c r="CW5" s="238"/>
      <c r="CX5" s="238"/>
      <c r="CY5" s="238"/>
      <c r="CZ5" s="238"/>
      <c r="DA5" s="246"/>
      <c r="DB5" s="230">
        <v>90</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171</v>
      </c>
      <c r="AZ6" s="198"/>
      <c r="BA6" s="198"/>
      <c r="BB6" s="198"/>
      <c r="BC6" s="198"/>
      <c r="BD6" s="198"/>
      <c r="BE6" s="198"/>
      <c r="BF6" s="198"/>
      <c r="BG6" s="198"/>
      <c r="BH6" s="198"/>
      <c r="BI6" s="198"/>
      <c r="BJ6" s="198"/>
      <c r="BK6" s="198"/>
      <c r="BL6" s="198"/>
      <c r="BM6" s="209"/>
      <c r="BN6" s="214">
        <v>92655</v>
      </c>
      <c r="BO6" s="217"/>
      <c r="BP6" s="217"/>
      <c r="BQ6" s="217"/>
      <c r="BR6" s="217"/>
      <c r="BS6" s="217"/>
      <c r="BT6" s="217"/>
      <c r="BU6" s="220"/>
      <c r="BV6" s="214">
        <v>73235</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93.2</v>
      </c>
      <c r="CU6" s="239"/>
      <c r="CV6" s="239"/>
      <c r="CW6" s="239"/>
      <c r="CX6" s="239"/>
      <c r="CY6" s="239"/>
      <c r="CZ6" s="239"/>
      <c r="DA6" s="247"/>
      <c r="DB6" s="231">
        <v>92.9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75</v>
      </c>
      <c r="AV7" s="139"/>
      <c r="AW7" s="139"/>
      <c r="AX7" s="139"/>
      <c r="AY7" s="190" t="s">
        <v>174</v>
      </c>
      <c r="AZ7" s="198"/>
      <c r="BA7" s="198"/>
      <c r="BB7" s="198"/>
      <c r="BC7" s="198"/>
      <c r="BD7" s="198"/>
      <c r="BE7" s="198"/>
      <c r="BF7" s="198"/>
      <c r="BG7" s="198"/>
      <c r="BH7" s="198"/>
      <c r="BI7" s="198"/>
      <c r="BJ7" s="198"/>
      <c r="BK7" s="198"/>
      <c r="BL7" s="198"/>
      <c r="BM7" s="209"/>
      <c r="BN7" s="214">
        <v>1895</v>
      </c>
      <c r="BO7" s="217"/>
      <c r="BP7" s="217"/>
      <c r="BQ7" s="217"/>
      <c r="BR7" s="217"/>
      <c r="BS7" s="217"/>
      <c r="BT7" s="217"/>
      <c r="BU7" s="220"/>
      <c r="BV7" s="214">
        <v>0</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1828804</v>
      </c>
      <c r="CU7" s="217"/>
      <c r="CV7" s="217"/>
      <c r="CW7" s="217"/>
      <c r="CX7" s="217"/>
      <c r="CY7" s="217"/>
      <c r="CZ7" s="217"/>
      <c r="DA7" s="220"/>
      <c r="DB7" s="214">
        <v>1861045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75</v>
      </c>
      <c r="AV8" s="139"/>
      <c r="AW8" s="139"/>
      <c r="AX8" s="139"/>
      <c r="AY8" s="190" t="s">
        <v>179</v>
      </c>
      <c r="AZ8" s="198"/>
      <c r="BA8" s="198"/>
      <c r="BB8" s="198"/>
      <c r="BC8" s="198"/>
      <c r="BD8" s="198"/>
      <c r="BE8" s="198"/>
      <c r="BF8" s="198"/>
      <c r="BG8" s="198"/>
      <c r="BH8" s="198"/>
      <c r="BI8" s="198"/>
      <c r="BJ8" s="198"/>
      <c r="BK8" s="198"/>
      <c r="BL8" s="198"/>
      <c r="BM8" s="209"/>
      <c r="BN8" s="214">
        <v>90760</v>
      </c>
      <c r="BO8" s="217"/>
      <c r="BP8" s="217"/>
      <c r="BQ8" s="217"/>
      <c r="BR8" s="217"/>
      <c r="BS8" s="217"/>
      <c r="BT8" s="217"/>
      <c r="BU8" s="220"/>
      <c r="BV8" s="214">
        <v>73235</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0.16</v>
      </c>
      <c r="CU8" s="240"/>
      <c r="CV8" s="240"/>
      <c r="CW8" s="240"/>
      <c r="CX8" s="240"/>
      <c r="CY8" s="240"/>
      <c r="CZ8" s="240"/>
      <c r="DA8" s="248"/>
      <c r="DB8" s="232">
        <v>0.16</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2045</v>
      </c>
      <c r="S9" s="106"/>
      <c r="T9" s="106"/>
      <c r="U9" s="106"/>
      <c r="V9" s="117"/>
      <c r="W9" s="127" t="s">
        <v>182</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75</v>
      </c>
      <c r="AV9" s="139"/>
      <c r="AW9" s="139"/>
      <c r="AX9" s="139"/>
      <c r="AY9" s="190" t="s">
        <v>76</v>
      </c>
      <c r="AZ9" s="198"/>
      <c r="BA9" s="198"/>
      <c r="BB9" s="198"/>
      <c r="BC9" s="198"/>
      <c r="BD9" s="198"/>
      <c r="BE9" s="198"/>
      <c r="BF9" s="198"/>
      <c r="BG9" s="198"/>
      <c r="BH9" s="198"/>
      <c r="BI9" s="198"/>
      <c r="BJ9" s="198"/>
      <c r="BK9" s="198"/>
      <c r="BL9" s="198"/>
      <c r="BM9" s="209"/>
      <c r="BN9" s="214">
        <v>17525</v>
      </c>
      <c r="BO9" s="217"/>
      <c r="BP9" s="217"/>
      <c r="BQ9" s="217"/>
      <c r="BR9" s="217"/>
      <c r="BS9" s="217"/>
      <c r="BT9" s="217"/>
      <c r="BU9" s="220"/>
      <c r="BV9" s="214">
        <v>-38134</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11.4</v>
      </c>
      <c r="CU9" s="238"/>
      <c r="CV9" s="238"/>
      <c r="CW9" s="238"/>
      <c r="CX9" s="238"/>
      <c r="CY9" s="238"/>
      <c r="CZ9" s="238"/>
      <c r="DA9" s="246"/>
      <c r="DB9" s="230">
        <v>11.3</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2103</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191</v>
      </c>
      <c r="AV10" s="139"/>
      <c r="AW10" s="139"/>
      <c r="AX10" s="139"/>
      <c r="AY10" s="190" t="s">
        <v>192</v>
      </c>
      <c r="AZ10" s="198"/>
      <c r="BA10" s="198"/>
      <c r="BB10" s="198"/>
      <c r="BC10" s="198"/>
      <c r="BD10" s="198"/>
      <c r="BE10" s="198"/>
      <c r="BF10" s="198"/>
      <c r="BG10" s="198"/>
      <c r="BH10" s="198"/>
      <c r="BI10" s="198"/>
      <c r="BJ10" s="198"/>
      <c r="BK10" s="198"/>
      <c r="BL10" s="198"/>
      <c r="BM10" s="209"/>
      <c r="BN10" s="214">
        <v>20000</v>
      </c>
      <c r="BO10" s="217"/>
      <c r="BP10" s="217"/>
      <c r="BQ10" s="217"/>
      <c r="BR10" s="217"/>
      <c r="BS10" s="217"/>
      <c r="BT10" s="217"/>
      <c r="BU10" s="220"/>
      <c r="BV10" s="214">
        <v>152242</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75</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1937</v>
      </c>
      <c r="S12" s="108"/>
      <c r="T12" s="108"/>
      <c r="U12" s="108"/>
      <c r="V12" s="120"/>
      <c r="W12" s="132" t="s">
        <v>8</v>
      </c>
      <c r="X12" s="139"/>
      <c r="Y12" s="139"/>
      <c r="Z12" s="139"/>
      <c r="AA12" s="139"/>
      <c r="AB12" s="144"/>
      <c r="AC12" s="148" t="s">
        <v>110</v>
      </c>
      <c r="AD12" s="155"/>
      <c r="AE12" s="155"/>
      <c r="AF12" s="155"/>
      <c r="AG12" s="158"/>
      <c r="AH12" s="148" t="s">
        <v>209</v>
      </c>
      <c r="AI12" s="155"/>
      <c r="AJ12" s="155"/>
      <c r="AK12" s="155"/>
      <c r="AL12" s="170"/>
      <c r="AM12" s="175" t="s">
        <v>210</v>
      </c>
      <c r="AN12" s="58"/>
      <c r="AO12" s="58"/>
      <c r="AP12" s="58"/>
      <c r="AQ12" s="58"/>
      <c r="AR12" s="58"/>
      <c r="AS12" s="58"/>
      <c r="AT12" s="63"/>
      <c r="AU12" s="182" t="s">
        <v>75</v>
      </c>
      <c r="AV12" s="139"/>
      <c r="AW12" s="139"/>
      <c r="AX12" s="139"/>
      <c r="AY12" s="190" t="s">
        <v>213</v>
      </c>
      <c r="AZ12" s="198"/>
      <c r="BA12" s="198"/>
      <c r="BB12" s="198"/>
      <c r="BC12" s="198"/>
      <c r="BD12" s="198"/>
      <c r="BE12" s="198"/>
      <c r="BF12" s="198"/>
      <c r="BG12" s="198"/>
      <c r="BH12" s="198"/>
      <c r="BI12" s="198"/>
      <c r="BJ12" s="198"/>
      <c r="BK12" s="198"/>
      <c r="BL12" s="198"/>
      <c r="BM12" s="209"/>
      <c r="BN12" s="214">
        <v>30000</v>
      </c>
      <c r="BO12" s="217"/>
      <c r="BP12" s="217"/>
      <c r="BQ12" s="217"/>
      <c r="BR12" s="217"/>
      <c r="BS12" s="217"/>
      <c r="BT12" s="217"/>
      <c r="BU12" s="220"/>
      <c r="BV12" s="214">
        <v>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1905</v>
      </c>
      <c r="S13" s="109"/>
      <c r="T13" s="109"/>
      <c r="U13" s="109"/>
      <c r="V13" s="121"/>
      <c r="W13" s="130" t="s">
        <v>217</v>
      </c>
      <c r="X13" s="56"/>
      <c r="Y13" s="56"/>
      <c r="Z13" s="56"/>
      <c r="AA13" s="56"/>
      <c r="AB13" s="25"/>
      <c r="AC13" s="72">
        <v>446</v>
      </c>
      <c r="AD13" s="80"/>
      <c r="AE13" s="80"/>
      <c r="AF13" s="80"/>
      <c r="AG13" s="84"/>
      <c r="AH13" s="72">
        <v>488</v>
      </c>
      <c r="AI13" s="80"/>
      <c r="AJ13" s="80"/>
      <c r="AK13" s="80"/>
      <c r="AL13" s="118"/>
      <c r="AM13" s="175" t="s">
        <v>219</v>
      </c>
      <c r="AN13" s="58"/>
      <c r="AO13" s="58"/>
      <c r="AP13" s="58"/>
      <c r="AQ13" s="58"/>
      <c r="AR13" s="58"/>
      <c r="AS13" s="58"/>
      <c r="AT13" s="63"/>
      <c r="AU13" s="182" t="s">
        <v>191</v>
      </c>
      <c r="AV13" s="139"/>
      <c r="AW13" s="139"/>
      <c r="AX13" s="139"/>
      <c r="AY13" s="190" t="s">
        <v>221</v>
      </c>
      <c r="AZ13" s="198"/>
      <c r="BA13" s="198"/>
      <c r="BB13" s="198"/>
      <c r="BC13" s="198"/>
      <c r="BD13" s="198"/>
      <c r="BE13" s="198"/>
      <c r="BF13" s="198"/>
      <c r="BG13" s="198"/>
      <c r="BH13" s="198"/>
      <c r="BI13" s="198"/>
      <c r="BJ13" s="198"/>
      <c r="BK13" s="198"/>
      <c r="BL13" s="198"/>
      <c r="BM13" s="209"/>
      <c r="BN13" s="214">
        <v>7525</v>
      </c>
      <c r="BO13" s="217"/>
      <c r="BP13" s="217"/>
      <c r="BQ13" s="217"/>
      <c r="BR13" s="217"/>
      <c r="BS13" s="217"/>
      <c r="BT13" s="217"/>
      <c r="BU13" s="220"/>
      <c r="BV13" s="214">
        <v>114108</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10.7</v>
      </c>
      <c r="CU13" s="238"/>
      <c r="CV13" s="238"/>
      <c r="CW13" s="238"/>
      <c r="CX13" s="238"/>
      <c r="CY13" s="238"/>
      <c r="CZ13" s="238"/>
      <c r="DA13" s="246"/>
      <c r="DB13" s="230">
        <v>10.7</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1951</v>
      </c>
      <c r="S14" s="109"/>
      <c r="T14" s="109"/>
      <c r="U14" s="109"/>
      <c r="V14" s="121"/>
      <c r="W14" s="129"/>
      <c r="X14" s="57"/>
      <c r="Y14" s="57"/>
      <c r="Z14" s="57"/>
      <c r="AA14" s="57"/>
      <c r="AB14" s="24"/>
      <c r="AC14" s="149">
        <v>39.299999999999997</v>
      </c>
      <c r="AD14" s="156"/>
      <c r="AE14" s="156"/>
      <c r="AF14" s="156"/>
      <c r="AG14" s="159"/>
      <c r="AH14" s="149">
        <v>43.5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62.5</v>
      </c>
      <c r="CU14" s="242"/>
      <c r="CV14" s="242"/>
      <c r="CW14" s="242"/>
      <c r="CX14" s="242"/>
      <c r="CY14" s="242"/>
      <c r="CZ14" s="242"/>
      <c r="DA14" s="250"/>
      <c r="DB14" s="234">
        <v>67.5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1932</v>
      </c>
      <c r="S15" s="109"/>
      <c r="T15" s="109"/>
      <c r="U15" s="109"/>
      <c r="V15" s="121"/>
      <c r="W15" s="130" t="s">
        <v>6</v>
      </c>
      <c r="X15" s="56"/>
      <c r="Y15" s="56"/>
      <c r="Z15" s="56"/>
      <c r="AA15" s="56"/>
      <c r="AB15" s="25"/>
      <c r="AC15" s="72">
        <v>87</v>
      </c>
      <c r="AD15" s="80"/>
      <c r="AE15" s="80"/>
      <c r="AF15" s="80"/>
      <c r="AG15" s="84"/>
      <c r="AH15" s="72">
        <v>61</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267682</v>
      </c>
      <c r="BO15" s="216"/>
      <c r="BP15" s="216"/>
      <c r="BQ15" s="216"/>
      <c r="BR15" s="216"/>
      <c r="BS15" s="216"/>
      <c r="BT15" s="216"/>
      <c r="BU15" s="219"/>
      <c r="BV15" s="213">
        <v>255979</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232</v>
      </c>
      <c r="S16" s="110"/>
      <c r="T16" s="110"/>
      <c r="U16" s="110"/>
      <c r="V16" s="122"/>
      <c r="W16" s="129"/>
      <c r="X16" s="57"/>
      <c r="Y16" s="57"/>
      <c r="Z16" s="57"/>
      <c r="AA16" s="57"/>
      <c r="AB16" s="24"/>
      <c r="AC16" s="149">
        <v>7.7</v>
      </c>
      <c r="AD16" s="156"/>
      <c r="AE16" s="156"/>
      <c r="AF16" s="156"/>
      <c r="AG16" s="159"/>
      <c r="AH16" s="149">
        <v>5.4</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1755980</v>
      </c>
      <c r="BO16" s="217"/>
      <c r="BP16" s="217"/>
      <c r="BQ16" s="217"/>
      <c r="BR16" s="217"/>
      <c r="BS16" s="217"/>
      <c r="BT16" s="217"/>
      <c r="BU16" s="220"/>
      <c r="BV16" s="214">
        <v>1750672</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234</v>
      </c>
      <c r="S17" s="110"/>
      <c r="T17" s="110"/>
      <c r="U17" s="110"/>
      <c r="V17" s="122"/>
      <c r="W17" s="130" t="s">
        <v>95</v>
      </c>
      <c r="X17" s="56"/>
      <c r="Y17" s="56"/>
      <c r="Z17" s="56"/>
      <c r="AA17" s="56"/>
      <c r="AB17" s="25"/>
      <c r="AC17" s="72">
        <v>603</v>
      </c>
      <c r="AD17" s="80"/>
      <c r="AE17" s="80"/>
      <c r="AF17" s="80"/>
      <c r="AG17" s="84"/>
      <c r="AH17" s="72">
        <v>574</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326436</v>
      </c>
      <c r="BO17" s="217"/>
      <c r="BP17" s="217"/>
      <c r="BQ17" s="217"/>
      <c r="BR17" s="217"/>
      <c r="BS17" s="217"/>
      <c r="BT17" s="217"/>
      <c r="BU17" s="220"/>
      <c r="BV17" s="214">
        <v>307407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114.25</v>
      </c>
      <c r="M18" s="70"/>
      <c r="N18" s="70"/>
      <c r="O18" s="70"/>
      <c r="P18" s="70"/>
      <c r="Q18" s="70"/>
      <c r="R18" s="102"/>
      <c r="S18" s="102"/>
      <c r="T18" s="102"/>
      <c r="U18" s="102"/>
      <c r="V18" s="123"/>
      <c r="W18" s="131"/>
      <c r="X18" s="138"/>
      <c r="Y18" s="138"/>
      <c r="Z18" s="138"/>
      <c r="AA18" s="138"/>
      <c r="AB18" s="26"/>
      <c r="AC18" s="150">
        <v>53.1</v>
      </c>
      <c r="AD18" s="157"/>
      <c r="AE18" s="157"/>
      <c r="AF18" s="157"/>
      <c r="AG18" s="160"/>
      <c r="AH18" s="150">
        <v>51.1</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1711143</v>
      </c>
      <c r="BO18" s="217"/>
      <c r="BP18" s="217"/>
      <c r="BQ18" s="217"/>
      <c r="BR18" s="217"/>
      <c r="BS18" s="217"/>
      <c r="BT18" s="217"/>
      <c r="BU18" s="220"/>
      <c r="BV18" s="214">
        <v>1687440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18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239</v>
      </c>
      <c r="AZ19" s="198"/>
      <c r="BA19" s="198"/>
      <c r="BB19" s="198"/>
      <c r="BC19" s="198"/>
      <c r="BD19" s="198"/>
      <c r="BE19" s="198"/>
      <c r="BF19" s="198"/>
      <c r="BG19" s="198"/>
      <c r="BH19" s="198"/>
      <c r="BI19" s="198"/>
      <c r="BJ19" s="198"/>
      <c r="BK19" s="198"/>
      <c r="BL19" s="198"/>
      <c r="BM19" s="209"/>
      <c r="BN19" s="214">
        <v>2170967</v>
      </c>
      <c r="BO19" s="217"/>
      <c r="BP19" s="217"/>
      <c r="BQ19" s="217"/>
      <c r="BR19" s="217"/>
      <c r="BS19" s="217"/>
      <c r="BT19" s="217"/>
      <c r="BU19" s="220"/>
      <c r="BV19" s="214">
        <v>2243032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903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246</v>
      </c>
      <c r="C22" s="33"/>
      <c r="D22" s="41"/>
      <c r="E22" s="50" t="s">
        <v>8</v>
      </c>
      <c r="F22" s="56"/>
      <c r="G22" s="56"/>
      <c r="H22" s="56"/>
      <c r="I22" s="56"/>
      <c r="J22" s="56"/>
      <c r="K22" s="25"/>
      <c r="L22" s="50" t="s">
        <v>248</v>
      </c>
      <c r="M22" s="56"/>
      <c r="N22" s="56"/>
      <c r="O22" s="56"/>
      <c r="P22" s="25"/>
      <c r="Q22" s="92" t="s">
        <v>250</v>
      </c>
      <c r="R22" s="104"/>
      <c r="S22" s="104"/>
      <c r="T22" s="104"/>
      <c r="U22" s="104"/>
      <c r="V22" s="125"/>
      <c r="W22" s="133" t="s">
        <v>251</v>
      </c>
      <c r="X22" s="33"/>
      <c r="Y22" s="41"/>
      <c r="Z22" s="50" t="s">
        <v>8</v>
      </c>
      <c r="AA22" s="56"/>
      <c r="AB22" s="56"/>
      <c r="AC22" s="56"/>
      <c r="AD22" s="56"/>
      <c r="AE22" s="56"/>
      <c r="AF22" s="56"/>
      <c r="AG22" s="25"/>
      <c r="AH22" s="163" t="s">
        <v>185</v>
      </c>
      <c r="AI22" s="56"/>
      <c r="AJ22" s="56"/>
      <c r="AK22" s="56"/>
      <c r="AL22" s="25"/>
      <c r="AM22" s="163" t="s">
        <v>252</v>
      </c>
      <c r="AN22" s="178"/>
      <c r="AO22" s="178"/>
      <c r="AP22" s="178"/>
      <c r="AQ22" s="178"/>
      <c r="AR22" s="180"/>
      <c r="AS22" s="92" t="s">
        <v>250</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2452320</v>
      </c>
      <c r="BO22" s="216"/>
      <c r="BP22" s="216"/>
      <c r="BQ22" s="216"/>
      <c r="BR22" s="216"/>
      <c r="BS22" s="216"/>
      <c r="BT22" s="216"/>
      <c r="BU22" s="219"/>
      <c r="BV22" s="213">
        <v>2626053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256</v>
      </c>
      <c r="AZ23" s="198"/>
      <c r="BA23" s="198"/>
      <c r="BB23" s="198"/>
      <c r="BC23" s="198"/>
      <c r="BD23" s="198"/>
      <c r="BE23" s="198"/>
      <c r="BF23" s="198"/>
      <c r="BG23" s="198"/>
      <c r="BH23" s="198"/>
      <c r="BI23" s="198"/>
      <c r="BJ23" s="198"/>
      <c r="BK23" s="198"/>
      <c r="BL23" s="198"/>
      <c r="BM23" s="209"/>
      <c r="BN23" s="214">
        <v>1874523</v>
      </c>
      <c r="BO23" s="217"/>
      <c r="BP23" s="217"/>
      <c r="BQ23" s="217"/>
      <c r="BR23" s="217"/>
      <c r="BS23" s="217"/>
      <c r="BT23" s="217"/>
      <c r="BU23" s="220"/>
      <c r="BV23" s="214">
        <v>2007174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258</v>
      </c>
      <c r="F24" s="58"/>
      <c r="G24" s="58"/>
      <c r="H24" s="58"/>
      <c r="I24" s="58"/>
      <c r="J24" s="58"/>
      <c r="K24" s="63"/>
      <c r="L24" s="72">
        <v>1</v>
      </c>
      <c r="M24" s="80"/>
      <c r="N24" s="80"/>
      <c r="O24" s="80"/>
      <c r="P24" s="84"/>
      <c r="Q24" s="72">
        <v>6200</v>
      </c>
      <c r="R24" s="80"/>
      <c r="S24" s="80"/>
      <c r="T24" s="80"/>
      <c r="U24" s="80"/>
      <c r="V24" s="84"/>
      <c r="W24" s="134"/>
      <c r="X24" s="34"/>
      <c r="Y24" s="42"/>
      <c r="Z24" s="52" t="s">
        <v>235</v>
      </c>
      <c r="AA24" s="58"/>
      <c r="AB24" s="58"/>
      <c r="AC24" s="58"/>
      <c r="AD24" s="58"/>
      <c r="AE24" s="58"/>
      <c r="AF24" s="58"/>
      <c r="AG24" s="63"/>
      <c r="AH24" s="72">
        <v>59</v>
      </c>
      <c r="AI24" s="80"/>
      <c r="AJ24" s="80"/>
      <c r="AK24" s="80"/>
      <c r="AL24" s="84"/>
      <c r="AM24" s="72">
        <v>177590</v>
      </c>
      <c r="AN24" s="80"/>
      <c r="AO24" s="80"/>
      <c r="AP24" s="80"/>
      <c r="AQ24" s="80"/>
      <c r="AR24" s="84"/>
      <c r="AS24" s="72">
        <v>3010</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1634103</v>
      </c>
      <c r="BO24" s="217"/>
      <c r="BP24" s="217"/>
      <c r="BQ24" s="217"/>
      <c r="BR24" s="217"/>
      <c r="BS24" s="217"/>
      <c r="BT24" s="217"/>
      <c r="BU24" s="220"/>
      <c r="BV24" s="214">
        <v>1724024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1</v>
      </c>
      <c r="M25" s="80"/>
      <c r="N25" s="80"/>
      <c r="O25" s="80"/>
      <c r="P25" s="84"/>
      <c r="Q25" s="72">
        <v>5700</v>
      </c>
      <c r="R25" s="80"/>
      <c r="S25" s="80"/>
      <c r="T25" s="80"/>
      <c r="U25" s="80"/>
      <c r="V25" s="84"/>
      <c r="W25" s="134"/>
      <c r="X25" s="34"/>
      <c r="Y25" s="42"/>
      <c r="Z25" s="52" t="s">
        <v>263</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84194</v>
      </c>
      <c r="BO25" s="216"/>
      <c r="BP25" s="216"/>
      <c r="BQ25" s="216"/>
      <c r="BR25" s="216"/>
      <c r="BS25" s="216"/>
      <c r="BT25" s="216"/>
      <c r="BU25" s="219"/>
      <c r="BV25" s="213">
        <v>108354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5200</v>
      </c>
      <c r="R26" s="80"/>
      <c r="S26" s="80"/>
      <c r="T26" s="80"/>
      <c r="U26" s="80"/>
      <c r="V26" s="84"/>
      <c r="W26" s="134"/>
      <c r="X26" s="34"/>
      <c r="Y26" s="42"/>
      <c r="Z26" s="52" t="s">
        <v>265</v>
      </c>
      <c r="AA26" s="143"/>
      <c r="AB26" s="143"/>
      <c r="AC26" s="143"/>
      <c r="AD26" s="143"/>
      <c r="AE26" s="143"/>
      <c r="AF26" s="143"/>
      <c r="AG26" s="161"/>
      <c r="AH26" s="72">
        <v>1</v>
      </c>
      <c r="AI26" s="80"/>
      <c r="AJ26" s="80"/>
      <c r="AK26" s="80"/>
      <c r="AL26" s="84"/>
      <c r="AM26" s="72" t="s">
        <v>268</v>
      </c>
      <c r="AN26" s="80"/>
      <c r="AO26" s="80"/>
      <c r="AP26" s="80"/>
      <c r="AQ26" s="80"/>
      <c r="AR26" s="84"/>
      <c r="AS26" s="72" t="s">
        <v>268</v>
      </c>
      <c r="AT26" s="80"/>
      <c r="AU26" s="80"/>
      <c r="AV26" s="80"/>
      <c r="AW26" s="80"/>
      <c r="AX26" s="118"/>
      <c r="AY26" s="192" t="s">
        <v>269</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270</v>
      </c>
      <c r="F27" s="58"/>
      <c r="G27" s="58"/>
      <c r="H27" s="58"/>
      <c r="I27" s="58"/>
      <c r="J27" s="58"/>
      <c r="K27" s="63"/>
      <c r="L27" s="72">
        <v>1</v>
      </c>
      <c r="M27" s="80"/>
      <c r="N27" s="80"/>
      <c r="O27" s="80"/>
      <c r="P27" s="84"/>
      <c r="Q27" s="72">
        <v>2500</v>
      </c>
      <c r="R27" s="80"/>
      <c r="S27" s="80"/>
      <c r="T27" s="80"/>
      <c r="U27" s="80"/>
      <c r="V27" s="84"/>
      <c r="W27" s="134"/>
      <c r="X27" s="34"/>
      <c r="Y27" s="42"/>
      <c r="Z27" s="52" t="s">
        <v>272</v>
      </c>
      <c r="AA27" s="58"/>
      <c r="AB27" s="58"/>
      <c r="AC27" s="58"/>
      <c r="AD27" s="58"/>
      <c r="AE27" s="58"/>
      <c r="AF27" s="58"/>
      <c r="AG27" s="63"/>
      <c r="AH27" s="72" t="s">
        <v>204</v>
      </c>
      <c r="AI27" s="80"/>
      <c r="AJ27" s="80"/>
      <c r="AK27" s="80"/>
      <c r="AL27" s="84"/>
      <c r="AM27" s="72" t="s">
        <v>204</v>
      </c>
      <c r="AN27" s="80"/>
      <c r="AO27" s="80"/>
      <c r="AP27" s="80"/>
      <c r="AQ27" s="80"/>
      <c r="AR27" s="84"/>
      <c r="AS27" s="72" t="s">
        <v>204</v>
      </c>
      <c r="AT27" s="80"/>
      <c r="AU27" s="80"/>
      <c r="AV27" s="80"/>
      <c r="AW27" s="80"/>
      <c r="AX27" s="118"/>
      <c r="AY27" s="193" t="s">
        <v>274</v>
      </c>
      <c r="AZ27" s="200"/>
      <c r="BA27" s="200"/>
      <c r="BB27" s="200"/>
      <c r="BC27" s="200"/>
      <c r="BD27" s="200"/>
      <c r="BE27" s="200"/>
      <c r="BF27" s="200"/>
      <c r="BG27" s="200"/>
      <c r="BH27" s="200"/>
      <c r="BI27" s="200"/>
      <c r="BJ27" s="200"/>
      <c r="BK27" s="200"/>
      <c r="BL27" s="200"/>
      <c r="BM27" s="212"/>
      <c r="BN27" s="215" t="s">
        <v>204</v>
      </c>
      <c r="BO27" s="218"/>
      <c r="BP27" s="218"/>
      <c r="BQ27" s="218"/>
      <c r="BR27" s="218"/>
      <c r="BS27" s="218"/>
      <c r="BT27" s="218"/>
      <c r="BU27" s="221"/>
      <c r="BV27" s="215" t="s">
        <v>204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275</v>
      </c>
      <c r="F28" s="58"/>
      <c r="G28" s="58"/>
      <c r="H28" s="58"/>
      <c r="I28" s="58"/>
      <c r="J28" s="58"/>
      <c r="K28" s="63"/>
      <c r="L28" s="72">
        <v>1</v>
      </c>
      <c r="M28" s="80"/>
      <c r="N28" s="80"/>
      <c r="O28" s="80"/>
      <c r="P28" s="84"/>
      <c r="Q28" s="72">
        <v>2000</v>
      </c>
      <c r="R28" s="80"/>
      <c r="S28" s="80"/>
      <c r="T28" s="80"/>
      <c r="U28" s="80"/>
      <c r="V28" s="84"/>
      <c r="W28" s="134"/>
      <c r="X28" s="34"/>
      <c r="Y28" s="42"/>
      <c r="Z28" s="52" t="s">
        <v>35</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278</v>
      </c>
      <c r="AZ28" s="201"/>
      <c r="BA28" s="201"/>
      <c r="BB28" s="204"/>
      <c r="BC28" s="189" t="s">
        <v>100</v>
      </c>
      <c r="BD28" s="197"/>
      <c r="BE28" s="197"/>
      <c r="BF28" s="197"/>
      <c r="BG28" s="197"/>
      <c r="BH28" s="197"/>
      <c r="BI28" s="197"/>
      <c r="BJ28" s="197"/>
      <c r="BK28" s="197"/>
      <c r="BL28" s="197"/>
      <c r="BM28" s="208"/>
      <c r="BN28" s="213">
        <v>373404</v>
      </c>
      <c r="BO28" s="216"/>
      <c r="BP28" s="216"/>
      <c r="BQ28" s="216"/>
      <c r="BR28" s="216"/>
      <c r="BS28" s="216"/>
      <c r="BT28" s="216"/>
      <c r="BU28" s="219"/>
      <c r="BV28" s="213">
        <v>383404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279</v>
      </c>
      <c r="F29" s="58"/>
      <c r="G29" s="58"/>
      <c r="H29" s="58"/>
      <c r="I29" s="58"/>
      <c r="J29" s="58"/>
      <c r="K29" s="63"/>
      <c r="L29" s="72">
        <v>6</v>
      </c>
      <c r="M29" s="80"/>
      <c r="N29" s="80"/>
      <c r="O29" s="80"/>
      <c r="P29" s="84"/>
      <c r="Q29" s="72">
        <v>1700</v>
      </c>
      <c r="R29" s="80"/>
      <c r="S29" s="80"/>
      <c r="T29" s="80"/>
      <c r="U29" s="80"/>
      <c r="V29" s="84"/>
      <c r="W29" s="135"/>
      <c r="X29" s="140"/>
      <c r="Y29" s="142"/>
      <c r="Z29" s="52" t="s">
        <v>281</v>
      </c>
      <c r="AA29" s="58"/>
      <c r="AB29" s="58"/>
      <c r="AC29" s="58"/>
      <c r="AD29" s="58"/>
      <c r="AE29" s="58"/>
      <c r="AF29" s="58"/>
      <c r="AG29" s="63"/>
      <c r="AH29" s="72">
        <v>59</v>
      </c>
      <c r="AI29" s="80"/>
      <c r="AJ29" s="80"/>
      <c r="AK29" s="80"/>
      <c r="AL29" s="84"/>
      <c r="AM29" s="72">
        <v>177590</v>
      </c>
      <c r="AN29" s="80"/>
      <c r="AO29" s="80"/>
      <c r="AP29" s="80"/>
      <c r="AQ29" s="80"/>
      <c r="AR29" s="84"/>
      <c r="AS29" s="72">
        <v>3010</v>
      </c>
      <c r="AT29" s="80"/>
      <c r="AU29" s="80"/>
      <c r="AV29" s="80"/>
      <c r="AW29" s="80"/>
      <c r="AX29" s="118"/>
      <c r="AY29" s="195"/>
      <c r="AZ29" s="202"/>
      <c r="BA29" s="202"/>
      <c r="BB29" s="205"/>
      <c r="BC29" s="190" t="s">
        <v>282</v>
      </c>
      <c r="BD29" s="198"/>
      <c r="BE29" s="198"/>
      <c r="BF29" s="198"/>
      <c r="BG29" s="198"/>
      <c r="BH29" s="198"/>
      <c r="BI29" s="198"/>
      <c r="BJ29" s="198"/>
      <c r="BK29" s="198"/>
      <c r="BL29" s="198"/>
      <c r="BM29" s="209"/>
      <c r="BN29" s="214">
        <v>44964</v>
      </c>
      <c r="BO29" s="217"/>
      <c r="BP29" s="217"/>
      <c r="BQ29" s="217"/>
      <c r="BR29" s="217"/>
      <c r="BS29" s="217"/>
      <c r="BT29" s="217"/>
      <c r="BU29" s="220"/>
      <c r="BV29" s="214">
        <v>44864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284</v>
      </c>
      <c r="X30" s="141"/>
      <c r="Y30" s="141"/>
      <c r="Z30" s="141"/>
      <c r="AA30" s="141"/>
      <c r="AB30" s="141"/>
      <c r="AC30" s="141"/>
      <c r="AD30" s="141"/>
      <c r="AE30" s="141"/>
      <c r="AF30" s="141"/>
      <c r="AG30" s="162"/>
      <c r="AH30" s="150">
        <v>95.5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329836</v>
      </c>
      <c r="BO30" s="218"/>
      <c r="BP30" s="218"/>
      <c r="BQ30" s="218"/>
      <c r="BR30" s="218"/>
      <c r="BS30" s="218"/>
      <c r="BT30" s="218"/>
      <c r="BU30" s="221"/>
      <c r="BV30" s="215">
        <v>322409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287</v>
      </c>
      <c r="BF32" s="111"/>
      <c r="BG32" s="111"/>
      <c r="BH32" s="111"/>
      <c r="BI32" s="111"/>
      <c r="BJ32" s="111"/>
      <c r="BK32" s="111"/>
      <c r="BL32" s="111"/>
      <c r="BM32" s="111"/>
      <c r="BN32" s="111"/>
      <c r="BO32" s="111"/>
      <c r="BP32" s="111"/>
      <c r="BQ32" s="111"/>
      <c r="BR32" s="111"/>
      <c r="BS32" s="111"/>
      <c r="BT32" s="111"/>
      <c r="BU32" s="111"/>
      <c r="BW32" s="111" t="s">
        <v>289</v>
      </c>
      <c r="BX32" s="111"/>
      <c r="BY32" s="111"/>
      <c r="BZ32" s="111"/>
      <c r="CA32" s="111"/>
      <c r="CB32" s="111"/>
      <c r="CC32" s="111"/>
      <c r="CD32" s="111"/>
      <c r="CE32" s="111"/>
      <c r="CF32" s="111"/>
      <c r="CG32" s="111"/>
      <c r="CH32" s="111"/>
      <c r="CI32" s="111"/>
      <c r="CJ32" s="111"/>
      <c r="CK32" s="111"/>
      <c r="CL32" s="111"/>
      <c r="CM32" s="111"/>
      <c r="CO32" s="111" t="s">
        <v>290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291</v>
      </c>
      <c r="F33" s="54"/>
      <c r="G33" s="54"/>
      <c r="H33" s="54"/>
      <c r="I33" s="54"/>
      <c r="J33" s="54"/>
      <c r="K33" s="54"/>
      <c r="L33" s="54"/>
      <c r="M33" s="54"/>
      <c r="N33" s="54"/>
      <c r="O33" s="54"/>
      <c r="P33" s="54"/>
      <c r="Q33" s="54"/>
      <c r="R33" s="54"/>
      <c r="S33" s="54"/>
      <c r="T33" s="54"/>
      <c r="U33" s="37" t="s">
        <v>121</v>
      </c>
      <c r="V33" s="37"/>
      <c r="W33" s="54" t="s">
        <v>291</v>
      </c>
      <c r="X33" s="54"/>
      <c r="Y33" s="54"/>
      <c r="Z33" s="54"/>
      <c r="AA33" s="54"/>
      <c r="AB33" s="54"/>
      <c r="AC33" s="54"/>
      <c r="AD33" s="54"/>
      <c r="AE33" s="54"/>
      <c r="AF33" s="54"/>
      <c r="AG33" s="54"/>
      <c r="AH33" s="54"/>
      <c r="AI33" s="54"/>
      <c r="AJ33" s="54"/>
      <c r="AK33" s="54"/>
      <c r="AL33" s="54"/>
      <c r="AM33" s="37" t="s">
        <v>121</v>
      </c>
      <c r="AN33" s="37"/>
      <c r="AO33" s="54" t="s">
        <v>291</v>
      </c>
      <c r="AP33" s="54"/>
      <c r="AQ33" s="54"/>
      <c r="AR33" s="54"/>
      <c r="AS33" s="54"/>
      <c r="AT33" s="54"/>
      <c r="AU33" s="54"/>
      <c r="AV33" s="54"/>
      <c r="AW33" s="54"/>
      <c r="AX33" s="54"/>
      <c r="AY33" s="54"/>
      <c r="AZ33" s="54"/>
      <c r="BA33" s="54"/>
      <c r="BB33" s="54"/>
      <c r="BC33" s="54"/>
      <c r="BD33" s="37"/>
      <c r="BE33" s="54" t="s">
        <v>293</v>
      </c>
      <c r="BF33" s="54"/>
      <c r="BG33" s="54" t="s">
        <v>169</v>
      </c>
      <c r="BH33" s="54"/>
      <c r="BI33" s="54"/>
      <c r="BJ33" s="54"/>
      <c r="BK33" s="54"/>
      <c r="BL33" s="54"/>
      <c r="BM33" s="54"/>
      <c r="BN33" s="54"/>
      <c r="BO33" s="54"/>
      <c r="BP33" s="54"/>
      <c r="BQ33" s="54"/>
      <c r="BR33" s="54"/>
      <c r="BS33" s="54"/>
      <c r="BT33" s="54"/>
      <c r="BU33" s="54"/>
      <c r="BV33" s="37"/>
      <c r="BW33" s="37" t="s">
        <v>293</v>
      </c>
      <c r="BX33" s="37"/>
      <c r="BY33" s="54" t="s">
        <v>109</v>
      </c>
      <c r="BZ33" s="54"/>
      <c r="CA33" s="54"/>
      <c r="CB33" s="54"/>
      <c r="CC33" s="54"/>
      <c r="CD33" s="54"/>
      <c r="CE33" s="54"/>
      <c r="CF33" s="54"/>
      <c r="CG33" s="54"/>
      <c r="CH33" s="54"/>
      <c r="CI33" s="54"/>
      <c r="CJ33" s="54"/>
      <c r="CK33" s="54"/>
      <c r="CL33" s="54"/>
      <c r="CM33" s="54"/>
      <c r="CN33" s="54"/>
      <c r="CO33" s="37" t="s">
        <v>121</v>
      </c>
      <c r="CP33" s="37"/>
      <c r="CQ33" s="54" t="s">
        <v>294</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後志広域連合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国民健康保険診療所事業特別会計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公共下水道事業特別会計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羊蹄山麓環境衛生組合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羊蹄山ろく消防組合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後志教育研修センター</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295</v>
      </c>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195</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Kl5IGI1+xG/2c9dqaDsAgnMal9gQlV8DJiZq8BvWlGLfirSz+I+0cJa/RvVpdzB5gb2RuERMf0GWx9serWccEw==" saltValue="DyBcHwm16P9jDeQKLt6sw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K1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520</v>
      </c>
      <c r="G33" s="883" t="s">
        <v>521</v>
      </c>
      <c r="H33" s="883" t="s">
        <v>522</v>
      </c>
      <c r="I33" s="883" t="s">
        <v>523</v>
      </c>
      <c r="J33" s="887" t="s">
        <v>524</v>
      </c>
      <c r="K33" s="862"/>
      <c r="L33" s="862"/>
      <c r="M33" s="862"/>
      <c r="N33" s="862"/>
      <c r="O33" s="862"/>
      <c r="P33" s="862"/>
    </row>
    <row r="34" spans="1:16" ht="39" customHeight="1">
      <c r="A34" s="862"/>
      <c r="B34" s="864"/>
      <c r="C34" s="870" t="s">
        <v>266</v>
      </c>
      <c r="D34" s="870"/>
      <c r="E34" s="875"/>
      <c r="F34" s="879">
        <v>3.93</v>
      </c>
      <c r="G34" s="884">
        <v>5.55</v>
      </c>
      <c r="H34" s="884">
        <v>6.48</v>
      </c>
      <c r="I34" s="884">
        <v>3.93</v>
      </c>
      <c r="J34" s="888">
        <v>4.96</v>
      </c>
      <c r="K34" s="862"/>
      <c r="L34" s="862"/>
      <c r="M34" s="862"/>
      <c r="N34" s="862"/>
      <c r="O34" s="862"/>
      <c r="P34" s="862"/>
    </row>
    <row r="35" spans="1:16" ht="39" customHeight="1">
      <c r="A35" s="862"/>
      <c r="B35" s="865"/>
      <c r="C35" s="871" t="s">
        <v>46</v>
      </c>
      <c r="D35" s="871"/>
      <c r="E35" s="876"/>
      <c r="F35" s="880">
        <v>9.e-002</v>
      </c>
      <c r="G35" s="885">
        <v>0.13</v>
      </c>
      <c r="H35" s="885">
        <v>0.14000000000000001</v>
      </c>
      <c r="I35" s="885">
        <v>0.21</v>
      </c>
      <c r="J35" s="889">
        <v>0.2</v>
      </c>
      <c r="K35" s="862"/>
      <c r="L35" s="862"/>
      <c r="M35" s="862"/>
      <c r="N35" s="862"/>
      <c r="O35" s="862"/>
      <c r="P35" s="862"/>
    </row>
    <row r="36" spans="1:16" ht="39" customHeight="1">
      <c r="A36" s="862"/>
      <c r="B36" s="865"/>
      <c r="C36" s="871" t="s">
        <v>457</v>
      </c>
      <c r="D36" s="871"/>
      <c r="E36" s="876"/>
      <c r="F36" s="880">
        <v>6.e-002</v>
      </c>
      <c r="G36" s="885">
        <v>0.19</v>
      </c>
      <c r="H36" s="885">
        <v>0.1</v>
      </c>
      <c r="I36" s="885">
        <v>0.16</v>
      </c>
      <c r="J36" s="889">
        <v>0.17</v>
      </c>
      <c r="K36" s="862"/>
      <c r="L36" s="862"/>
      <c r="M36" s="862"/>
      <c r="N36" s="862"/>
      <c r="O36" s="862"/>
      <c r="P36" s="862"/>
    </row>
    <row r="37" spans="1:16" ht="39" customHeight="1">
      <c r="A37" s="862"/>
      <c r="B37" s="865"/>
      <c r="C37" s="871" t="s">
        <v>61</v>
      </c>
      <c r="D37" s="871"/>
      <c r="E37" s="876"/>
      <c r="F37" s="880">
        <v>5.e-002</v>
      </c>
      <c r="G37" s="885">
        <v>0.17</v>
      </c>
      <c r="H37" s="885">
        <v>6.e-002</v>
      </c>
      <c r="I37" s="885">
        <v>0.11</v>
      </c>
      <c r="J37" s="889">
        <v>0.13</v>
      </c>
      <c r="K37" s="862"/>
      <c r="L37" s="862"/>
      <c r="M37" s="862"/>
      <c r="N37" s="862"/>
      <c r="O37" s="862"/>
      <c r="P37" s="862"/>
    </row>
    <row r="38" spans="1:16" ht="39" customHeight="1">
      <c r="A38" s="862"/>
      <c r="B38" s="865"/>
      <c r="C38" s="871" t="s">
        <v>227</v>
      </c>
      <c r="D38" s="871"/>
      <c r="E38" s="876"/>
      <c r="F38" s="880">
        <v>0</v>
      </c>
      <c r="G38" s="885">
        <v>0</v>
      </c>
      <c r="H38" s="885">
        <v>0</v>
      </c>
      <c r="I38" s="885">
        <v>0</v>
      </c>
      <c r="J38" s="889">
        <v>0</v>
      </c>
      <c r="K38" s="862"/>
      <c r="L38" s="862"/>
      <c r="M38" s="862"/>
      <c r="N38" s="862"/>
      <c r="O38" s="862"/>
      <c r="P38" s="862"/>
    </row>
    <row r="39" spans="1:16" ht="39" customHeight="1">
      <c r="A39" s="862"/>
      <c r="B39" s="865"/>
      <c r="C39" s="871" t="s">
        <v>456</v>
      </c>
      <c r="D39" s="871"/>
      <c r="E39" s="876"/>
      <c r="F39" s="880">
        <v>0</v>
      </c>
      <c r="G39" s="885">
        <v>0</v>
      </c>
      <c r="H39" s="885">
        <v>0</v>
      </c>
      <c r="I39" s="885">
        <v>0</v>
      </c>
      <c r="J39" s="889">
        <v>0</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527</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480</v>
      </c>
      <c r="D43" s="872"/>
      <c r="E43" s="877"/>
      <c r="F43" s="881" t="s">
        <v>204</v>
      </c>
      <c r="G43" s="886" t="s">
        <v>204</v>
      </c>
      <c r="H43" s="886" t="s">
        <v>204</v>
      </c>
      <c r="I43" s="886" t="s">
        <v>204</v>
      </c>
      <c r="J43" s="890" t="s">
        <v>204</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a86Wr3rAiD/QR/dxp1q7fXF428u7O3ypZyUS4RsjR/N8IqIdt5S/+IYJ6ESn8AALgoCPx4ZsUTwCV3KBMd8YSQ==" saltValue="WovLZLWLgfU/Zoez45Br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M46"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520</v>
      </c>
      <c r="L44" s="950" t="s">
        <v>521</v>
      </c>
      <c r="M44" s="950" t="s">
        <v>522</v>
      </c>
      <c r="N44" s="950" t="s">
        <v>523</v>
      </c>
      <c r="O44" s="959" t="s">
        <v>524</v>
      </c>
      <c r="P44" s="734"/>
      <c r="Q44" s="734"/>
      <c r="R44" s="734"/>
      <c r="S44" s="734"/>
      <c r="T44" s="734"/>
      <c r="U44" s="734"/>
    </row>
    <row r="45" spans="1:21" ht="30.75" customHeight="1">
      <c r="A45" s="734"/>
      <c r="B45" s="892" t="s">
        <v>27</v>
      </c>
      <c r="C45" s="906"/>
      <c r="D45" s="916"/>
      <c r="E45" s="925" t="s">
        <v>25</v>
      </c>
      <c r="F45" s="925"/>
      <c r="G45" s="925"/>
      <c r="H45" s="925"/>
      <c r="I45" s="925"/>
      <c r="J45" s="934"/>
      <c r="K45" s="942">
        <v>289</v>
      </c>
      <c r="L45" s="951">
        <v>291</v>
      </c>
      <c r="M45" s="951">
        <v>307</v>
      </c>
      <c r="N45" s="951">
        <v>319</v>
      </c>
      <c r="O45" s="960">
        <v>314</v>
      </c>
      <c r="P45" s="734"/>
      <c r="Q45" s="734"/>
      <c r="R45" s="734"/>
      <c r="S45" s="734"/>
      <c r="T45" s="734"/>
      <c r="U45" s="734"/>
    </row>
    <row r="46" spans="1:21" ht="30.75" customHeight="1">
      <c r="A46" s="734"/>
      <c r="B46" s="893"/>
      <c r="C46" s="907"/>
      <c r="D46" s="917"/>
      <c r="E46" s="926" t="s">
        <v>28</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31</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37</v>
      </c>
      <c r="F48" s="926"/>
      <c r="G48" s="926"/>
      <c r="H48" s="926"/>
      <c r="I48" s="926"/>
      <c r="J48" s="935"/>
      <c r="K48" s="943">
        <v>107</v>
      </c>
      <c r="L48" s="952">
        <v>118</v>
      </c>
      <c r="M48" s="952">
        <v>128</v>
      </c>
      <c r="N48" s="952">
        <v>127</v>
      </c>
      <c r="O48" s="961">
        <v>138</v>
      </c>
      <c r="P48" s="734"/>
      <c r="Q48" s="734"/>
      <c r="R48" s="734"/>
      <c r="S48" s="734"/>
      <c r="T48" s="734"/>
      <c r="U48" s="734"/>
    </row>
    <row r="49" spans="1:21" ht="30.75" customHeight="1">
      <c r="A49" s="734"/>
      <c r="B49" s="893"/>
      <c r="C49" s="907"/>
      <c r="D49" s="917"/>
      <c r="E49" s="926" t="s">
        <v>0</v>
      </c>
      <c r="F49" s="926"/>
      <c r="G49" s="926"/>
      <c r="H49" s="926"/>
      <c r="I49" s="926"/>
      <c r="J49" s="935"/>
      <c r="K49" s="943">
        <v>6</v>
      </c>
      <c r="L49" s="952">
        <v>6</v>
      </c>
      <c r="M49" s="952">
        <v>6</v>
      </c>
      <c r="N49" s="952">
        <v>6</v>
      </c>
      <c r="O49" s="961">
        <v>6</v>
      </c>
      <c r="P49" s="734"/>
      <c r="Q49" s="734"/>
      <c r="R49" s="734"/>
      <c r="S49" s="734"/>
      <c r="T49" s="734"/>
      <c r="U49" s="734"/>
    </row>
    <row r="50" spans="1:21" ht="30.75" customHeight="1">
      <c r="A50" s="734"/>
      <c r="B50" s="893"/>
      <c r="C50" s="907"/>
      <c r="D50" s="917"/>
      <c r="E50" s="926" t="s">
        <v>39</v>
      </c>
      <c r="F50" s="926"/>
      <c r="G50" s="926"/>
      <c r="H50" s="926"/>
      <c r="I50" s="926"/>
      <c r="J50" s="935"/>
      <c r="K50" s="943">
        <v>15</v>
      </c>
      <c r="L50" s="952">
        <v>12</v>
      </c>
      <c r="M50" s="952">
        <v>18</v>
      </c>
      <c r="N50" s="952">
        <v>14</v>
      </c>
      <c r="O50" s="961">
        <v>14</v>
      </c>
      <c r="P50" s="734"/>
      <c r="Q50" s="734"/>
      <c r="R50" s="734"/>
      <c r="S50" s="734"/>
      <c r="T50" s="734"/>
      <c r="U50" s="734"/>
    </row>
    <row r="51" spans="1:21" ht="30.75" customHeight="1">
      <c r="A51" s="734"/>
      <c r="B51" s="894"/>
      <c r="C51" s="908"/>
      <c r="D51" s="918"/>
      <c r="E51" s="926" t="s">
        <v>43</v>
      </c>
      <c r="F51" s="926"/>
      <c r="G51" s="926"/>
      <c r="H51" s="926"/>
      <c r="I51" s="926"/>
      <c r="J51" s="935"/>
      <c r="K51" s="943">
        <v>1</v>
      </c>
      <c r="L51" s="952">
        <v>0</v>
      </c>
      <c r="M51" s="952" t="s">
        <v>204</v>
      </c>
      <c r="N51" s="952">
        <v>0</v>
      </c>
      <c r="O51" s="961">
        <v>0</v>
      </c>
      <c r="P51" s="734"/>
      <c r="Q51" s="734"/>
      <c r="R51" s="734"/>
      <c r="S51" s="734"/>
      <c r="T51" s="734"/>
      <c r="U51" s="734"/>
    </row>
    <row r="52" spans="1:21" ht="30.75" customHeight="1">
      <c r="A52" s="734"/>
      <c r="B52" s="895" t="s">
        <v>45</v>
      </c>
      <c r="C52" s="909"/>
      <c r="D52" s="918"/>
      <c r="E52" s="926" t="s">
        <v>47</v>
      </c>
      <c r="F52" s="926"/>
      <c r="G52" s="926"/>
      <c r="H52" s="926"/>
      <c r="I52" s="926"/>
      <c r="J52" s="935"/>
      <c r="K52" s="943">
        <v>253</v>
      </c>
      <c r="L52" s="952">
        <v>275</v>
      </c>
      <c r="M52" s="952">
        <v>286</v>
      </c>
      <c r="N52" s="952">
        <v>309</v>
      </c>
      <c r="O52" s="961">
        <v>304</v>
      </c>
      <c r="P52" s="734"/>
      <c r="Q52" s="734"/>
      <c r="R52" s="734"/>
      <c r="S52" s="734"/>
      <c r="T52" s="734"/>
      <c r="U52" s="734"/>
    </row>
    <row r="53" spans="1:21" ht="30.75" customHeight="1">
      <c r="A53" s="734"/>
      <c r="B53" s="896" t="s">
        <v>48</v>
      </c>
      <c r="C53" s="910"/>
      <c r="D53" s="919"/>
      <c r="E53" s="927" t="s">
        <v>51</v>
      </c>
      <c r="F53" s="927"/>
      <c r="G53" s="927"/>
      <c r="H53" s="927"/>
      <c r="I53" s="927"/>
      <c r="J53" s="936"/>
      <c r="K53" s="944">
        <v>165</v>
      </c>
      <c r="L53" s="953">
        <v>152</v>
      </c>
      <c r="M53" s="953">
        <v>173</v>
      </c>
      <c r="N53" s="953">
        <v>157</v>
      </c>
      <c r="O53" s="962">
        <v>168</v>
      </c>
      <c r="P53" s="734"/>
      <c r="Q53" s="734"/>
      <c r="R53" s="734"/>
      <c r="S53" s="734"/>
      <c r="T53" s="734"/>
      <c r="U53" s="734"/>
    </row>
    <row r="54" spans="1:21" ht="24" customHeight="1">
      <c r="A54" s="734"/>
      <c r="B54" s="897"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528</v>
      </c>
      <c r="P56" s="734"/>
      <c r="Q56" s="734"/>
      <c r="R56" s="734"/>
      <c r="S56" s="734"/>
      <c r="T56" s="734"/>
      <c r="U56" s="734"/>
    </row>
    <row r="57" spans="1:21" ht="31.5" customHeight="1">
      <c r="A57" s="734"/>
      <c r="B57" s="899"/>
      <c r="C57" s="912"/>
      <c r="D57" s="912"/>
      <c r="E57" s="928"/>
      <c r="F57" s="928"/>
      <c r="G57" s="928"/>
      <c r="H57" s="928"/>
      <c r="I57" s="928"/>
      <c r="J57" s="937" t="s">
        <v>16</v>
      </c>
      <c r="K57" s="946" t="s">
        <v>520</v>
      </c>
      <c r="L57" s="954" t="s">
        <v>521</v>
      </c>
      <c r="M57" s="954" t="s">
        <v>522</v>
      </c>
      <c r="N57" s="954" t="s">
        <v>523</v>
      </c>
      <c r="O57" s="964" t="s">
        <v>524</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5BxnXBvBGQDxoDIHp845mYKltkN1bIydJ7oyyzSnTxe1aXDvJEahN/X0/qt/2DaOoParzn0S+hn9UXaQ0sVW1w==" saltValue="B6djriVrrD+vmZ97QmFYC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L43"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520</v>
      </c>
      <c r="J40" s="950" t="s">
        <v>521</v>
      </c>
      <c r="K40" s="950" t="s">
        <v>522</v>
      </c>
      <c r="L40" s="950" t="s">
        <v>523</v>
      </c>
      <c r="M40" s="990" t="s">
        <v>524</v>
      </c>
    </row>
    <row r="41" spans="2:13" ht="27.75" customHeight="1">
      <c r="B41" s="892" t="s">
        <v>33</v>
      </c>
      <c r="C41" s="906"/>
      <c r="D41" s="916"/>
      <c r="E41" s="973" t="s">
        <v>70</v>
      </c>
      <c r="F41" s="973"/>
      <c r="G41" s="973"/>
      <c r="H41" s="979"/>
      <c r="I41" s="983">
        <v>2862</v>
      </c>
      <c r="J41" s="987">
        <v>2769</v>
      </c>
      <c r="K41" s="987">
        <v>2637</v>
      </c>
      <c r="L41" s="987">
        <v>2626</v>
      </c>
      <c r="M41" s="991">
        <v>2452</v>
      </c>
    </row>
    <row r="42" spans="2:13" ht="27.75" customHeight="1">
      <c r="B42" s="893"/>
      <c r="C42" s="907"/>
      <c r="D42" s="917"/>
      <c r="E42" s="974" t="s">
        <v>77</v>
      </c>
      <c r="F42" s="974"/>
      <c r="G42" s="974"/>
      <c r="H42" s="980"/>
      <c r="I42" s="984">
        <v>30</v>
      </c>
      <c r="J42" s="988">
        <v>26</v>
      </c>
      <c r="K42" s="988">
        <v>22</v>
      </c>
      <c r="L42" s="988">
        <v>18</v>
      </c>
      <c r="M42" s="992">
        <v>14</v>
      </c>
    </row>
    <row r="43" spans="2:13" ht="27.75" customHeight="1">
      <c r="B43" s="893"/>
      <c r="C43" s="907"/>
      <c r="D43" s="917"/>
      <c r="E43" s="974" t="s">
        <v>78</v>
      </c>
      <c r="F43" s="974"/>
      <c r="G43" s="974"/>
      <c r="H43" s="980"/>
      <c r="I43" s="984">
        <v>1175</v>
      </c>
      <c r="J43" s="988">
        <v>1154</v>
      </c>
      <c r="K43" s="988">
        <v>1113</v>
      </c>
      <c r="L43" s="988">
        <v>1026</v>
      </c>
      <c r="M43" s="992">
        <v>968</v>
      </c>
    </row>
    <row r="44" spans="2:13" ht="27.75" customHeight="1">
      <c r="B44" s="893"/>
      <c r="C44" s="907"/>
      <c r="D44" s="917"/>
      <c r="E44" s="974" t="s">
        <v>17</v>
      </c>
      <c r="F44" s="974"/>
      <c r="G44" s="974"/>
      <c r="H44" s="980"/>
      <c r="I44" s="984">
        <v>26</v>
      </c>
      <c r="J44" s="988">
        <v>20</v>
      </c>
      <c r="K44" s="988">
        <v>15</v>
      </c>
      <c r="L44" s="988">
        <v>10</v>
      </c>
      <c r="M44" s="992">
        <v>45</v>
      </c>
    </row>
    <row r="45" spans="2:13" ht="27.75" customHeight="1">
      <c r="B45" s="893"/>
      <c r="C45" s="907"/>
      <c r="D45" s="917"/>
      <c r="E45" s="974" t="s">
        <v>81</v>
      </c>
      <c r="F45" s="974"/>
      <c r="G45" s="974"/>
      <c r="H45" s="980"/>
      <c r="I45" s="984">
        <v>26</v>
      </c>
      <c r="J45" s="988">
        <v>13</v>
      </c>
      <c r="K45" s="988">
        <v>305</v>
      </c>
      <c r="L45" s="988">
        <v>299</v>
      </c>
      <c r="M45" s="992">
        <v>281</v>
      </c>
    </row>
    <row r="46" spans="2:13" ht="27.75" customHeight="1">
      <c r="B46" s="893"/>
      <c r="C46" s="907"/>
      <c r="D46" s="918"/>
      <c r="E46" s="974" t="s">
        <v>80</v>
      </c>
      <c r="F46" s="974"/>
      <c r="G46" s="974"/>
      <c r="H46" s="980"/>
      <c r="I46" s="984" t="s">
        <v>204</v>
      </c>
      <c r="J46" s="988" t="s">
        <v>204</v>
      </c>
      <c r="K46" s="988" t="s">
        <v>204</v>
      </c>
      <c r="L46" s="988" t="s">
        <v>204</v>
      </c>
      <c r="M46" s="992" t="s">
        <v>204</v>
      </c>
    </row>
    <row r="47" spans="2:13" ht="27.75" customHeight="1">
      <c r="B47" s="893"/>
      <c r="C47" s="907"/>
      <c r="D47" s="971"/>
      <c r="E47" s="975" t="s">
        <v>83</v>
      </c>
      <c r="F47" s="978"/>
      <c r="G47" s="978"/>
      <c r="H47" s="981"/>
      <c r="I47" s="984" t="s">
        <v>204</v>
      </c>
      <c r="J47" s="988" t="s">
        <v>204</v>
      </c>
      <c r="K47" s="988" t="s">
        <v>204</v>
      </c>
      <c r="L47" s="988" t="s">
        <v>204</v>
      </c>
      <c r="M47" s="992" t="s">
        <v>204</v>
      </c>
    </row>
    <row r="48" spans="2:13" ht="27.75" customHeight="1">
      <c r="B48" s="893"/>
      <c r="C48" s="907"/>
      <c r="D48" s="917"/>
      <c r="E48" s="974" t="s">
        <v>56</v>
      </c>
      <c r="F48" s="974"/>
      <c r="G48" s="974"/>
      <c r="H48" s="980"/>
      <c r="I48" s="984" t="s">
        <v>204</v>
      </c>
      <c r="J48" s="988" t="s">
        <v>204</v>
      </c>
      <c r="K48" s="988" t="s">
        <v>204</v>
      </c>
      <c r="L48" s="988" t="s">
        <v>204</v>
      </c>
      <c r="M48" s="992" t="s">
        <v>204</v>
      </c>
    </row>
    <row r="49" spans="2:13" ht="27.75" customHeight="1">
      <c r="B49" s="894"/>
      <c r="C49" s="908"/>
      <c r="D49" s="917"/>
      <c r="E49" s="974" t="s">
        <v>87</v>
      </c>
      <c r="F49" s="974"/>
      <c r="G49" s="974"/>
      <c r="H49" s="980"/>
      <c r="I49" s="984" t="s">
        <v>204</v>
      </c>
      <c r="J49" s="988" t="s">
        <v>204</v>
      </c>
      <c r="K49" s="988" t="s">
        <v>204</v>
      </c>
      <c r="L49" s="988" t="s">
        <v>204</v>
      </c>
      <c r="M49" s="992" t="s">
        <v>204</v>
      </c>
    </row>
    <row r="50" spans="2:13" ht="27.75" customHeight="1">
      <c r="B50" s="968" t="s">
        <v>89</v>
      </c>
      <c r="C50" s="970"/>
      <c r="D50" s="972"/>
      <c r="E50" s="974" t="s">
        <v>91</v>
      </c>
      <c r="F50" s="974"/>
      <c r="G50" s="974"/>
      <c r="H50" s="980"/>
      <c r="I50" s="984">
        <v>812</v>
      </c>
      <c r="J50" s="988">
        <v>540</v>
      </c>
      <c r="K50" s="988">
        <v>456</v>
      </c>
      <c r="L50" s="988">
        <v>615</v>
      </c>
      <c r="M50" s="992">
        <v>604</v>
      </c>
    </row>
    <row r="51" spans="2:13" ht="27.75" customHeight="1">
      <c r="B51" s="893"/>
      <c r="C51" s="907"/>
      <c r="D51" s="917"/>
      <c r="E51" s="974" t="s">
        <v>94</v>
      </c>
      <c r="F51" s="974"/>
      <c r="G51" s="974"/>
      <c r="H51" s="980"/>
      <c r="I51" s="984">
        <v>209</v>
      </c>
      <c r="J51" s="988">
        <v>282</v>
      </c>
      <c r="K51" s="988">
        <v>351</v>
      </c>
      <c r="L51" s="988">
        <v>499</v>
      </c>
      <c r="M51" s="992">
        <v>510</v>
      </c>
    </row>
    <row r="52" spans="2:13" ht="27.75" customHeight="1">
      <c r="B52" s="894"/>
      <c r="C52" s="908"/>
      <c r="D52" s="917"/>
      <c r="E52" s="974" t="s">
        <v>41</v>
      </c>
      <c r="F52" s="974"/>
      <c r="G52" s="974"/>
      <c r="H52" s="980"/>
      <c r="I52" s="984">
        <v>2018</v>
      </c>
      <c r="J52" s="988">
        <v>1966</v>
      </c>
      <c r="K52" s="988">
        <v>1876</v>
      </c>
      <c r="L52" s="988">
        <v>1772</v>
      </c>
      <c r="M52" s="992">
        <v>1652</v>
      </c>
    </row>
    <row r="53" spans="2:13" ht="27.75" customHeight="1">
      <c r="B53" s="896" t="s">
        <v>48</v>
      </c>
      <c r="C53" s="910"/>
      <c r="D53" s="919"/>
      <c r="E53" s="976" t="s">
        <v>96</v>
      </c>
      <c r="F53" s="976"/>
      <c r="G53" s="976"/>
      <c r="H53" s="982"/>
      <c r="I53" s="985">
        <v>1080</v>
      </c>
      <c r="J53" s="989">
        <v>1194</v>
      </c>
      <c r="K53" s="989">
        <v>1407</v>
      </c>
      <c r="L53" s="989">
        <v>1093</v>
      </c>
      <c r="M53" s="993">
        <v>995</v>
      </c>
    </row>
    <row r="54" spans="2:13" ht="27.75" customHeight="1">
      <c r="B54" s="969" t="s">
        <v>68</v>
      </c>
      <c r="C54" s="868"/>
      <c r="D54" s="868"/>
      <c r="E54" s="977"/>
      <c r="F54" s="977"/>
      <c r="G54" s="977"/>
      <c r="H54" s="977"/>
      <c r="I54" s="986"/>
      <c r="J54" s="986"/>
      <c r="K54" s="986"/>
      <c r="L54" s="986"/>
      <c r="M54" s="986"/>
    </row>
    <row r="55" spans="2:13"/>
  </sheetData>
  <sheetProtection algorithmName="SHA-512" hashValue="T6bwWGeO3I4NmG6+SHtITZN/aJo+C25CxW78GfxaXpP3i1IsJmmu9QSDvwk1q2+R9mYrpTAvsep/x63UberCTw==" saltValue="eWXoQh5qbe357eQePKlG5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H1"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8</v>
      </c>
      <c r="C54" s="1000"/>
      <c r="D54" s="1000"/>
      <c r="E54" s="1009" t="s">
        <v>16</v>
      </c>
      <c r="F54" s="1016" t="s">
        <v>522</v>
      </c>
      <c r="G54" s="1016" t="s">
        <v>523</v>
      </c>
      <c r="H54" s="1024" t="s">
        <v>524</v>
      </c>
    </row>
    <row r="55" spans="2:8" ht="52.5" customHeight="1">
      <c r="B55" s="995"/>
      <c r="C55" s="1001" t="s">
        <v>100</v>
      </c>
      <c r="D55" s="1001"/>
      <c r="E55" s="1010"/>
      <c r="F55" s="1017">
        <v>231</v>
      </c>
      <c r="G55" s="1017">
        <v>383</v>
      </c>
      <c r="H55" s="1025">
        <v>373</v>
      </c>
    </row>
    <row r="56" spans="2:8" ht="52.5" customHeight="1">
      <c r="B56" s="996"/>
      <c r="C56" s="1002" t="s">
        <v>103</v>
      </c>
      <c r="D56" s="1002"/>
      <c r="E56" s="1011"/>
      <c r="F56" s="1018">
        <v>45</v>
      </c>
      <c r="G56" s="1018">
        <v>45</v>
      </c>
      <c r="H56" s="1026">
        <v>45</v>
      </c>
    </row>
    <row r="57" spans="2:8" ht="53.25" customHeight="1">
      <c r="B57" s="996"/>
      <c r="C57" s="1003" t="s">
        <v>74</v>
      </c>
      <c r="D57" s="1003"/>
      <c r="E57" s="1012"/>
      <c r="F57" s="1019">
        <v>306</v>
      </c>
      <c r="G57" s="1019">
        <v>322</v>
      </c>
      <c r="H57" s="1027">
        <v>330</v>
      </c>
    </row>
    <row r="58" spans="2:8" ht="45.75" customHeight="1">
      <c r="B58" s="997"/>
      <c r="C58" s="1004" t="s">
        <v>105</v>
      </c>
      <c r="D58" s="1007"/>
      <c r="E58" s="1013"/>
      <c r="F58" s="1020"/>
      <c r="G58" s="1020"/>
      <c r="H58" s="1028"/>
    </row>
    <row r="59" spans="2:8" ht="45.75" customHeight="1">
      <c r="B59" s="997"/>
      <c r="C59" s="1004" t="s">
        <v>105</v>
      </c>
      <c r="D59" s="1007"/>
      <c r="E59" s="1013"/>
      <c r="F59" s="1020"/>
      <c r="G59" s="1020"/>
      <c r="H59" s="1028"/>
    </row>
    <row r="60" spans="2:8" ht="45.75" customHeight="1">
      <c r="B60" s="997"/>
      <c r="C60" s="1004" t="s">
        <v>105</v>
      </c>
      <c r="D60" s="1007"/>
      <c r="E60" s="1013"/>
      <c r="F60" s="1020"/>
      <c r="G60" s="1020"/>
      <c r="H60" s="1028"/>
    </row>
    <row r="61" spans="2:8" ht="45.75" customHeight="1">
      <c r="B61" s="997"/>
      <c r="C61" s="1004" t="s">
        <v>105</v>
      </c>
      <c r="D61" s="1007"/>
      <c r="E61" s="1013"/>
      <c r="F61" s="1020"/>
      <c r="G61" s="1020"/>
      <c r="H61" s="1028"/>
    </row>
    <row r="62" spans="2:8" ht="45.75" customHeight="1">
      <c r="B62" s="998"/>
      <c r="C62" s="1005" t="s">
        <v>105</v>
      </c>
      <c r="D62" s="1008"/>
      <c r="E62" s="1014"/>
      <c r="F62" s="1021"/>
      <c r="G62" s="1021"/>
      <c r="H62" s="1029"/>
    </row>
    <row r="63" spans="2:8" ht="52.5" customHeight="1">
      <c r="B63" s="999"/>
      <c r="C63" s="1006" t="s">
        <v>107</v>
      </c>
      <c r="D63" s="1006"/>
      <c r="E63" s="1015"/>
      <c r="F63" s="1022">
        <v>582</v>
      </c>
      <c r="G63" s="1022">
        <v>751</v>
      </c>
      <c r="H63" s="1030">
        <v>748</v>
      </c>
    </row>
    <row r="64" spans="2:8"/>
  </sheetData>
  <sheetProtection algorithmName="SHA-512" hashValue="xFJK1i26ZmOF6gqMHW+K2F/sAjcFTjUWiO6+4Xzfdqqo9YNe+6X0Ip7oLVoOq4usll6b3a18GbVOEDZ8qB7NpQ==" saltValue="3MDVo95e4yf+aehup4PJn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53</v>
      </c>
      <c r="E2" s="794"/>
      <c r="F2" s="1046" t="s">
        <v>519</v>
      </c>
      <c r="G2" s="818"/>
      <c r="H2" s="828"/>
    </row>
    <row r="3" spans="1:8">
      <c r="A3" s="782" t="s">
        <v>495</v>
      </c>
      <c r="B3" s="767"/>
      <c r="C3" s="1039"/>
      <c r="D3" s="1042">
        <v>336927</v>
      </c>
      <c r="E3" s="1044"/>
      <c r="F3" s="1047">
        <v>271581</v>
      </c>
      <c r="G3" s="1049"/>
      <c r="H3" s="1052"/>
    </row>
    <row r="4" spans="1:8">
      <c r="A4" s="754"/>
      <c r="B4" s="766"/>
      <c r="C4" s="1040"/>
      <c r="D4" s="1043">
        <v>137657</v>
      </c>
      <c r="E4" s="1045"/>
      <c r="F4" s="1048">
        <v>117844</v>
      </c>
      <c r="G4" s="1050"/>
      <c r="H4" s="1053"/>
    </row>
    <row r="5" spans="1:8">
      <c r="A5" s="782" t="s">
        <v>517</v>
      </c>
      <c r="B5" s="767"/>
      <c r="C5" s="1039"/>
      <c r="D5" s="1042">
        <v>173023</v>
      </c>
      <c r="E5" s="1044"/>
      <c r="F5" s="1047">
        <v>268375</v>
      </c>
      <c r="G5" s="1049"/>
      <c r="H5" s="1052"/>
    </row>
    <row r="6" spans="1:8">
      <c r="A6" s="754"/>
      <c r="B6" s="766"/>
      <c r="C6" s="1040"/>
      <c r="D6" s="1043">
        <v>109223</v>
      </c>
      <c r="E6" s="1045"/>
      <c r="F6" s="1048">
        <v>119602</v>
      </c>
      <c r="G6" s="1050"/>
      <c r="H6" s="1053"/>
    </row>
    <row r="7" spans="1:8">
      <c r="A7" s="782" t="s">
        <v>471</v>
      </c>
      <c r="B7" s="767"/>
      <c r="C7" s="1039"/>
      <c r="D7" s="1042">
        <v>121769</v>
      </c>
      <c r="E7" s="1044"/>
      <c r="F7" s="1047">
        <v>301035</v>
      </c>
      <c r="G7" s="1049"/>
      <c r="H7" s="1052"/>
    </row>
    <row r="8" spans="1:8">
      <c r="A8" s="754"/>
      <c r="B8" s="766"/>
      <c r="C8" s="1040"/>
      <c r="D8" s="1043">
        <v>31543</v>
      </c>
      <c r="E8" s="1045"/>
      <c r="F8" s="1048">
        <v>154376</v>
      </c>
      <c r="G8" s="1050"/>
      <c r="H8" s="1053"/>
    </row>
    <row r="9" spans="1:8">
      <c r="A9" s="782" t="s">
        <v>518</v>
      </c>
      <c r="B9" s="767"/>
      <c r="C9" s="1039"/>
      <c r="D9" s="1042">
        <v>301253</v>
      </c>
      <c r="E9" s="1044"/>
      <c r="F9" s="1047">
        <v>277467</v>
      </c>
      <c r="G9" s="1049"/>
      <c r="H9" s="1052"/>
    </row>
    <row r="10" spans="1:8">
      <c r="A10" s="754"/>
      <c r="B10" s="766"/>
      <c r="C10" s="1040"/>
      <c r="D10" s="1043">
        <v>50738</v>
      </c>
      <c r="E10" s="1045"/>
      <c r="F10" s="1048">
        <v>128378</v>
      </c>
      <c r="G10" s="1050"/>
      <c r="H10" s="1053"/>
    </row>
    <row r="11" spans="1:8">
      <c r="A11" s="782" t="s">
        <v>138</v>
      </c>
      <c r="B11" s="767"/>
      <c r="C11" s="1039"/>
      <c r="D11" s="1042">
        <v>181539</v>
      </c>
      <c r="E11" s="1044"/>
      <c r="F11" s="1047">
        <v>282256</v>
      </c>
      <c r="G11" s="1049"/>
      <c r="H11" s="1052"/>
    </row>
    <row r="12" spans="1:8">
      <c r="A12" s="754"/>
      <c r="B12" s="766"/>
      <c r="C12" s="1041"/>
      <c r="D12" s="1043">
        <v>116403</v>
      </c>
      <c r="E12" s="1045"/>
      <c r="F12" s="1048">
        <v>145453</v>
      </c>
      <c r="G12" s="1050"/>
      <c r="H12" s="1053"/>
    </row>
    <row r="13" spans="1:8">
      <c r="A13" s="782"/>
      <c r="B13" s="767"/>
      <c r="C13" s="1039"/>
      <c r="D13" s="1042">
        <v>222902</v>
      </c>
      <c r="E13" s="1044"/>
      <c r="F13" s="1047">
        <v>280143</v>
      </c>
      <c r="G13" s="1051"/>
      <c r="H13" s="1052"/>
    </row>
    <row r="14" spans="1:8">
      <c r="A14" s="754"/>
      <c r="B14" s="766"/>
      <c r="C14" s="1040"/>
      <c r="D14" s="1043">
        <v>89113</v>
      </c>
      <c r="E14" s="1045"/>
      <c r="F14" s="1048">
        <v>133131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3.93</v>
      </c>
      <c r="C19" s="1032">
        <f>ROUND(VALUE(SUBSTITUTE(実質収支比率等に係る経年分析!G$48,"▲","-")),2)</f>
        <v>5.55</v>
      </c>
      <c r="D19" s="1032">
        <f>ROUND(VALUE(SUBSTITUTE(実質収支比率等に係る経年分析!H$48,"▲","-")),2)</f>
        <v>6.48</v>
      </c>
      <c r="E19" s="1032">
        <f>ROUND(VALUE(SUBSTITUTE(実質収支比率等に係る経年分析!I$48,"▲","-")),2)</f>
        <v>3.94</v>
      </c>
      <c r="F19" s="1032">
        <f>ROUND(VALUE(SUBSTITUTE(実質収支比率等に係る経年分析!J$48,"▲","-")),2)</f>
        <v>4.96</v>
      </c>
    </row>
    <row r="20" spans="1:11">
      <c r="A20" s="1032" t="s">
        <v>32</v>
      </c>
      <c r="B20" s="1032">
        <f>ROUND(VALUE(SUBSTITUTE(実質収支比率等に係る経年分析!F$47,"▲","-")),2)</f>
        <v>14.79</v>
      </c>
      <c r="C20" s="1032">
        <f>ROUND(VALUE(SUBSTITUTE(実質収支比率等に係る経年分析!G$47,"▲","-")),2)</f>
        <v>11.32</v>
      </c>
      <c r="D20" s="1032">
        <f>ROUND(VALUE(SUBSTITUTE(実質収支比率等に係る経年分析!H$47,"▲","-")),2)</f>
        <v>13.46</v>
      </c>
      <c r="E20" s="1032">
        <f>ROUND(VALUE(SUBSTITUTE(実質収支比率等に係る経年分析!I$47,"▲","-")),2)</f>
        <v>20.6</v>
      </c>
      <c r="F20" s="1032">
        <f>ROUND(VALUE(SUBSTITUTE(実質収支比率等に係る経年分析!J$47,"▲","-")),2)</f>
        <v>20.420000000000002</v>
      </c>
    </row>
    <row r="21" spans="1:11">
      <c r="A21" s="1032" t="s">
        <v>111</v>
      </c>
      <c r="B21" s="1032">
        <f>IF(ISNUMBER(VALUE(SUBSTITUTE(実質収支比率等に係る経年分析!F$49,"▲","-"))),ROUND(VALUE(SUBSTITUTE(実質収支比率等に係る経年分析!F$49,"▲","-")),2),NA())</f>
        <v>-12.48</v>
      </c>
      <c r="C21" s="1032">
        <f>IF(ISNUMBER(VALUE(SUBSTITUTE(実質収支比率等に係る経年分析!G$49,"▲","-"))),ROUND(VALUE(SUBSTITUTE(実質収支比率等に係る経年分析!G$49,"▲","-")),2),NA())</f>
        <v>-1.87</v>
      </c>
      <c r="D21" s="1032">
        <f>IF(ISNUMBER(VALUE(SUBSTITUTE(実質収支比率等に係る経年分析!H$49,"▲","-"))),ROUND(VALUE(SUBSTITUTE(実質収支比率等に係る経年分析!H$49,"▲","-")),2),NA())</f>
        <v>3.88</v>
      </c>
      <c r="E21" s="1032">
        <f>IF(ISNUMBER(VALUE(SUBSTITUTE(実質収支比率等に係る経年分析!I$49,"▲","-"))),ROUND(VALUE(SUBSTITUTE(実質収支比率等に係る経年分析!I$49,"▲","-")),2),NA())</f>
        <v>6.13</v>
      </c>
      <c r="F21" s="1032">
        <f>IF(ISNUMBER(VALUE(SUBSTITUTE(実質収支比率等に係る経年分析!J$49,"▲","-"))),ROUND(VALUE(SUBSTITUTE(実質収支比率等に係る経年分析!J$49,"▲","-")),2),NA())</f>
        <v>0.41</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112</v>
      </c>
      <c r="C26" s="1033" t="s">
        <v>72</v>
      </c>
      <c r="D26" s="1033" t="s">
        <v>112</v>
      </c>
      <c r="E26" s="1033" t="s">
        <v>72</v>
      </c>
      <c r="F26" s="1033" t="s">
        <v>112</v>
      </c>
      <c r="G26" s="1033" t="s">
        <v>72</v>
      </c>
      <c r="H26" s="1033" t="s">
        <v>112</v>
      </c>
      <c r="I26" s="1033" t="s">
        <v>72</v>
      </c>
      <c r="J26" s="1033" t="s">
        <v>112</v>
      </c>
      <c r="K26" s="1033" t="s">
        <v>72</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国民健康保険診療所事業特別会計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v>
      </c>
    </row>
    <row r="33" spans="1:16">
      <c r="A33" s="1033" t="str">
        <f>IF('連結実質赤字比率に係る赤字・黒字の構成分析'!C$37="",NA(),'連結実質赤字比率に係る赤字・黒字の構成分析'!C$37)</f>
        <v>国民健康保険事業特別会計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5.e-002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0.17</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6.e-002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0.13</v>
      </c>
    </row>
    <row r="34" spans="1:16">
      <c r="A34" s="1033" t="str">
        <f>IF('連結実質赤字比率に係る赤字・黒字の構成分析'!C$36="",NA(),'連結実質赤字比率に係る赤字・黒字の構成分析'!C$36)</f>
        <v>公共下水道事業特別会計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6.e-002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0.19</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0.16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0.17</v>
      </c>
    </row>
    <row r="35" spans="1:16">
      <c r="A35" s="1033" t="str">
        <f>IF('連結実質赤字比率に係る赤字・黒字の構成分析'!C$35="",NA(),'連結実質赤字比率に係る赤字・黒字の構成分析'!C$35)</f>
        <v>簡易水道事業特別会計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9.e-002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0.13</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0.14000000000000001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0.21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0.2</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3.93</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5.55</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6.48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3.93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4.96</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113</v>
      </c>
      <c r="C41" s="1034"/>
      <c r="D41" s="1034" t="s">
        <v>115</v>
      </c>
      <c r="E41" s="1034" t="s">
        <v>113</v>
      </c>
      <c r="F41" s="1034"/>
      <c r="G41" s="1034" t="s">
        <v>115</v>
      </c>
      <c r="H41" s="1034" t="s">
        <v>113</v>
      </c>
      <c r="I41" s="1034"/>
      <c r="J41" s="1034" t="s">
        <v>115</v>
      </c>
      <c r="K41" s="1034" t="s">
        <v>113</v>
      </c>
      <c r="L41" s="1034"/>
      <c r="M41" s="1034" t="s">
        <v>115</v>
      </c>
      <c r="N41" s="1034" t="s">
        <v>113</v>
      </c>
      <c r="O41" s="1034"/>
      <c r="P41" s="1034" t="s">
        <v>115</v>
      </c>
    </row>
    <row r="42" spans="1:16">
      <c r="A42" s="1034" t="s">
        <v>117</v>
      </c>
      <c r="B42" s="1034"/>
      <c r="C42" s="1034"/>
      <c r="D42" s="1034">
        <f>'実質公債費比率（分子）の構造'!K$52</f>
        <v>253</v>
      </c>
      <c r="E42" s="1034"/>
      <c r="F42" s="1034"/>
      <c r="G42" s="1034">
        <f>'実質公債費比率（分子）の構造'!L$52</f>
        <v>275</v>
      </c>
      <c r="H42" s="1034"/>
      <c r="I42" s="1034"/>
      <c r="J42" s="1034">
        <f>'実質公債費比率（分子）の構造'!M$52</f>
        <v>286</v>
      </c>
      <c r="K42" s="1034"/>
      <c r="L42" s="1034"/>
      <c r="M42" s="1034">
        <f>'実質公債費比率（分子）の構造'!N$52</f>
        <v>309</v>
      </c>
      <c r="N42" s="1034"/>
      <c r="O42" s="1034"/>
      <c r="P42" s="1034">
        <f>'実質公債費比率（分子）の構造'!O$52</f>
        <v>304</v>
      </c>
    </row>
    <row r="43" spans="1:16">
      <c r="A43" s="1034" t="s">
        <v>43</v>
      </c>
      <c r="B43" s="1034">
        <f>'実質公債費比率（分子）の構造'!K$51</f>
        <v>1</v>
      </c>
      <c r="C43" s="1034"/>
      <c r="D43" s="1034"/>
      <c r="E43" s="1034">
        <f>'実質公債費比率（分子）の構造'!L$51</f>
        <v>0</v>
      </c>
      <c r="F43" s="1034"/>
      <c r="G43" s="1034"/>
      <c r="H43" s="1034" t="str">
        <f>'実質公債費比率（分子）の構造'!M$51</f>
        <v>-</v>
      </c>
      <c r="I43" s="1034"/>
      <c r="J43" s="1034"/>
      <c r="K43" s="1034">
        <f>'実質公債費比率（分子）の構造'!N$51</f>
        <v>0</v>
      </c>
      <c r="L43" s="1034"/>
      <c r="M43" s="1034"/>
      <c r="N43" s="1034">
        <f>'実質公債費比率（分子）の構造'!O$51</f>
        <v>0</v>
      </c>
      <c r="O43" s="1034"/>
      <c r="P43" s="1034"/>
    </row>
    <row r="44" spans="1:16">
      <c r="A44" s="1034" t="s">
        <v>39</v>
      </c>
      <c r="B44" s="1034">
        <f>'実質公債費比率（分子）の構造'!K$50</f>
        <v>15</v>
      </c>
      <c r="C44" s="1034"/>
      <c r="D44" s="1034"/>
      <c r="E44" s="1034">
        <f>'実質公債費比率（分子）の構造'!L$50</f>
        <v>12</v>
      </c>
      <c r="F44" s="1034"/>
      <c r="G44" s="1034"/>
      <c r="H44" s="1034">
        <f>'実質公債費比率（分子）の構造'!M$50</f>
        <v>18</v>
      </c>
      <c r="I44" s="1034"/>
      <c r="J44" s="1034"/>
      <c r="K44" s="1034">
        <f>'実質公債費比率（分子）の構造'!N$50</f>
        <v>14</v>
      </c>
      <c r="L44" s="1034"/>
      <c r="M44" s="1034"/>
      <c r="N44" s="1034">
        <f>'実質公債費比率（分子）の構造'!O$50</f>
        <v>14</v>
      </c>
      <c r="O44" s="1034"/>
      <c r="P44" s="1034"/>
    </row>
    <row r="45" spans="1:16">
      <c r="A45" s="1034" t="s">
        <v>0</v>
      </c>
      <c r="B45" s="1034">
        <f>'実質公債費比率（分子）の構造'!K$49</f>
        <v>6</v>
      </c>
      <c r="C45" s="1034"/>
      <c r="D45" s="1034"/>
      <c r="E45" s="1034">
        <f>'実質公債費比率（分子）の構造'!L$49</f>
        <v>6</v>
      </c>
      <c r="F45" s="1034"/>
      <c r="G45" s="1034"/>
      <c r="H45" s="1034">
        <f>'実質公債費比率（分子）の構造'!M$49</f>
        <v>6</v>
      </c>
      <c r="I45" s="1034"/>
      <c r="J45" s="1034"/>
      <c r="K45" s="1034">
        <f>'実質公債費比率（分子）の構造'!N$49</f>
        <v>6</v>
      </c>
      <c r="L45" s="1034"/>
      <c r="M45" s="1034"/>
      <c r="N45" s="1034">
        <f>'実質公債費比率（分子）の構造'!O$49</f>
        <v>6</v>
      </c>
      <c r="O45" s="1034"/>
      <c r="P45" s="1034"/>
    </row>
    <row r="46" spans="1:16">
      <c r="A46" s="1034" t="s">
        <v>37</v>
      </c>
      <c r="B46" s="1034">
        <f>'実質公債費比率（分子）の構造'!K$48</f>
        <v>107</v>
      </c>
      <c r="C46" s="1034"/>
      <c r="D46" s="1034"/>
      <c r="E46" s="1034">
        <f>'実質公債費比率（分子）の構造'!L$48</f>
        <v>118</v>
      </c>
      <c r="F46" s="1034"/>
      <c r="G46" s="1034"/>
      <c r="H46" s="1034">
        <f>'実質公債費比率（分子）の構造'!M$48</f>
        <v>128</v>
      </c>
      <c r="I46" s="1034"/>
      <c r="J46" s="1034"/>
      <c r="K46" s="1034">
        <f>'実質公債費比率（分子）の構造'!N$48</f>
        <v>127</v>
      </c>
      <c r="L46" s="1034"/>
      <c r="M46" s="1034"/>
      <c r="N46" s="1034">
        <f>'実質公債費比率（分子）の構造'!O$48</f>
        <v>138</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118</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289</v>
      </c>
      <c r="C49" s="1034"/>
      <c r="D49" s="1034"/>
      <c r="E49" s="1034">
        <f>'実質公債費比率（分子）の構造'!L$45</f>
        <v>291</v>
      </c>
      <c r="F49" s="1034"/>
      <c r="G49" s="1034"/>
      <c r="H49" s="1034">
        <f>'実質公債費比率（分子）の構造'!M$45</f>
        <v>307</v>
      </c>
      <c r="I49" s="1034"/>
      <c r="J49" s="1034"/>
      <c r="K49" s="1034">
        <f>'実質公債費比率（分子）の構造'!N$45</f>
        <v>319</v>
      </c>
      <c r="L49" s="1034"/>
      <c r="M49" s="1034"/>
      <c r="N49" s="1034">
        <f>'実質公債費比率（分子）の構造'!O$45</f>
        <v>314</v>
      </c>
      <c r="O49" s="1034"/>
      <c r="P49" s="1034"/>
    </row>
    <row r="50" spans="1:16">
      <c r="A50" s="1034" t="s">
        <v>51</v>
      </c>
      <c r="B50" s="1034" t="e">
        <f>NA()</f>
        <v>#N/A</v>
      </c>
      <c r="C50" s="1034">
        <f>IF(ISNUMBER('実質公債費比率（分子）の構造'!K$53),'実質公債費比率（分子）の構造'!K$53,NA())</f>
        <v>165</v>
      </c>
      <c r="D50" s="1034" t="e">
        <f>NA()</f>
        <v>#N/A</v>
      </c>
      <c r="E50" s="1034" t="e">
        <f>NA()</f>
        <v>#N/A</v>
      </c>
      <c r="F50" s="1034">
        <f>IF(ISNUMBER('実質公債費比率（分子）の構造'!L$53),'実質公債費比率（分子）の構造'!L$53,NA())</f>
        <v>152</v>
      </c>
      <c r="G50" s="1034" t="e">
        <f>NA()</f>
        <v>#N/A</v>
      </c>
      <c r="H50" s="1034" t="e">
        <f>NA()</f>
        <v>#N/A</v>
      </c>
      <c r="I50" s="1034">
        <f>IF(ISNUMBER('実質公債費比率（分子）の構造'!M$53),'実質公債費比率（分子）の構造'!M$53,NA())</f>
        <v>173</v>
      </c>
      <c r="J50" s="1034" t="e">
        <f>NA()</f>
        <v>#N/A</v>
      </c>
      <c r="K50" s="1034" t="e">
        <f>NA()</f>
        <v>#N/A</v>
      </c>
      <c r="L50" s="1034">
        <f>IF(ISNUMBER('実質公債費比率（分子）の構造'!N$53),'実質公債費比率（分子）の構造'!N$53,NA())</f>
        <v>157</v>
      </c>
      <c r="M50" s="1034" t="e">
        <f>NA()</f>
        <v>#N/A</v>
      </c>
      <c r="N50" s="1034" t="e">
        <f>NA()</f>
        <v>#N/A</v>
      </c>
      <c r="O50" s="1034">
        <f>IF(ISNUMBER('実質公債費比率（分子）の構造'!O$53),'実質公債費比率（分子）の構造'!O$53,NA())</f>
        <v>168</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125</v>
      </c>
      <c r="C55" s="1033"/>
      <c r="D55" s="1033" t="s">
        <v>128</v>
      </c>
      <c r="E55" s="1033" t="s">
        <v>125</v>
      </c>
      <c r="F55" s="1033"/>
      <c r="G55" s="1033" t="s">
        <v>128</v>
      </c>
      <c r="H55" s="1033" t="s">
        <v>125</v>
      </c>
      <c r="I55" s="1033"/>
      <c r="J55" s="1033" t="s">
        <v>128</v>
      </c>
      <c r="K55" s="1033" t="s">
        <v>125</v>
      </c>
      <c r="L55" s="1033"/>
      <c r="M55" s="1033" t="s">
        <v>128</v>
      </c>
      <c r="N55" s="1033" t="s">
        <v>125</v>
      </c>
      <c r="O55" s="1033"/>
      <c r="P55" s="1033" t="s">
        <v>128</v>
      </c>
    </row>
    <row r="56" spans="1:16">
      <c r="A56" s="1033" t="s">
        <v>41</v>
      </c>
      <c r="B56" s="1033"/>
      <c r="C56" s="1033"/>
      <c r="D56" s="1033">
        <f>'将来負担比率（分子）の構造'!I$52</f>
        <v>2018</v>
      </c>
      <c r="E56" s="1033"/>
      <c r="F56" s="1033"/>
      <c r="G56" s="1033">
        <f>'将来負担比率（分子）の構造'!J$52</f>
        <v>1966</v>
      </c>
      <c r="H56" s="1033"/>
      <c r="I56" s="1033"/>
      <c r="J56" s="1033">
        <f>'将来負担比率（分子）の構造'!K$52</f>
        <v>1876</v>
      </c>
      <c r="K56" s="1033"/>
      <c r="L56" s="1033"/>
      <c r="M56" s="1033">
        <f>'将来負担比率（分子）の構造'!L$52</f>
        <v>1772</v>
      </c>
      <c r="N56" s="1033"/>
      <c r="O56" s="1033"/>
      <c r="P56" s="1033">
        <f>'将来負担比率（分子）の構造'!M$52</f>
        <v>1652</v>
      </c>
    </row>
    <row r="57" spans="1:16">
      <c r="A57" s="1033" t="s">
        <v>94</v>
      </c>
      <c r="B57" s="1033"/>
      <c r="C57" s="1033"/>
      <c r="D57" s="1033">
        <f>'将来負担比率（分子）の構造'!I$51</f>
        <v>209</v>
      </c>
      <c r="E57" s="1033"/>
      <c r="F57" s="1033"/>
      <c r="G57" s="1033">
        <f>'将来負担比率（分子）の構造'!J$51</f>
        <v>282</v>
      </c>
      <c r="H57" s="1033"/>
      <c r="I57" s="1033"/>
      <c r="J57" s="1033">
        <f>'将来負担比率（分子）の構造'!K$51</f>
        <v>351</v>
      </c>
      <c r="K57" s="1033"/>
      <c r="L57" s="1033"/>
      <c r="M57" s="1033">
        <f>'将来負担比率（分子）の構造'!L$51</f>
        <v>499</v>
      </c>
      <c r="N57" s="1033"/>
      <c r="O57" s="1033"/>
      <c r="P57" s="1033">
        <f>'将来負担比率（分子）の構造'!M$51</f>
        <v>510</v>
      </c>
    </row>
    <row r="58" spans="1:16">
      <c r="A58" s="1033" t="s">
        <v>91</v>
      </c>
      <c r="B58" s="1033"/>
      <c r="C58" s="1033"/>
      <c r="D58" s="1033">
        <f>'将来負担比率（分子）の構造'!I$50</f>
        <v>812</v>
      </c>
      <c r="E58" s="1033"/>
      <c r="F58" s="1033"/>
      <c r="G58" s="1033">
        <f>'将来負担比率（分子）の構造'!J$50</f>
        <v>540</v>
      </c>
      <c r="H58" s="1033"/>
      <c r="I58" s="1033"/>
      <c r="J58" s="1033">
        <f>'将来負担比率（分子）の構造'!K$50</f>
        <v>456</v>
      </c>
      <c r="K58" s="1033"/>
      <c r="L58" s="1033"/>
      <c r="M58" s="1033">
        <f>'将来負担比率（分子）の構造'!L$50</f>
        <v>615</v>
      </c>
      <c r="N58" s="1033"/>
      <c r="O58" s="1033"/>
      <c r="P58" s="1033">
        <f>'将来負担比率（分子）の構造'!M$50</f>
        <v>604</v>
      </c>
    </row>
    <row r="59" spans="1:16">
      <c r="A59" s="1033" t="s">
        <v>87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80</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81</v>
      </c>
      <c r="B62" s="1033">
        <f>'将来負担比率（分子）の構造'!I$45</f>
        <v>26</v>
      </c>
      <c r="C62" s="1033"/>
      <c r="D62" s="1033"/>
      <c r="E62" s="1033">
        <f>'将来負担比率（分子）の構造'!J$45</f>
        <v>13</v>
      </c>
      <c r="F62" s="1033"/>
      <c r="G62" s="1033"/>
      <c r="H62" s="1033">
        <f>'将来負担比率（分子）の構造'!K$45</f>
        <v>305</v>
      </c>
      <c r="I62" s="1033"/>
      <c r="J62" s="1033"/>
      <c r="K62" s="1033">
        <f>'将来負担比率（分子）の構造'!L$45</f>
        <v>299</v>
      </c>
      <c r="L62" s="1033"/>
      <c r="M62" s="1033"/>
      <c r="N62" s="1033">
        <f>'将来負担比率（分子）の構造'!M$45</f>
        <v>281</v>
      </c>
      <c r="O62" s="1033"/>
      <c r="P62" s="1033"/>
    </row>
    <row r="63" spans="1:16">
      <c r="A63" s="1033" t="s">
        <v>17</v>
      </c>
      <c r="B63" s="1033">
        <f>'将来負担比率（分子）の構造'!I$44</f>
        <v>26</v>
      </c>
      <c r="C63" s="1033"/>
      <c r="D63" s="1033"/>
      <c r="E63" s="1033">
        <f>'将来負担比率（分子）の構造'!J$44</f>
        <v>20</v>
      </c>
      <c r="F63" s="1033"/>
      <c r="G63" s="1033"/>
      <c r="H63" s="1033">
        <f>'将来負担比率（分子）の構造'!K$44</f>
        <v>15</v>
      </c>
      <c r="I63" s="1033"/>
      <c r="J63" s="1033"/>
      <c r="K63" s="1033">
        <f>'将来負担比率（分子）の構造'!L$44</f>
        <v>10</v>
      </c>
      <c r="L63" s="1033"/>
      <c r="M63" s="1033"/>
      <c r="N63" s="1033">
        <f>'将来負担比率（分子）の構造'!M$44</f>
        <v>45</v>
      </c>
      <c r="O63" s="1033"/>
      <c r="P63" s="1033"/>
    </row>
    <row r="64" spans="1:16">
      <c r="A64" s="1033" t="s">
        <v>78</v>
      </c>
      <c r="B64" s="1033">
        <f>'将来負担比率（分子）の構造'!I$43</f>
        <v>1175</v>
      </c>
      <c r="C64" s="1033"/>
      <c r="D64" s="1033"/>
      <c r="E64" s="1033">
        <f>'将来負担比率（分子）の構造'!J$43</f>
        <v>1154</v>
      </c>
      <c r="F64" s="1033"/>
      <c r="G64" s="1033"/>
      <c r="H64" s="1033">
        <f>'将来負担比率（分子）の構造'!K$43</f>
        <v>1113</v>
      </c>
      <c r="I64" s="1033"/>
      <c r="J64" s="1033"/>
      <c r="K64" s="1033">
        <f>'将来負担比率（分子）の構造'!L$43</f>
        <v>1026</v>
      </c>
      <c r="L64" s="1033"/>
      <c r="M64" s="1033"/>
      <c r="N64" s="1033">
        <f>'将来負担比率（分子）の構造'!M$43</f>
        <v>968</v>
      </c>
      <c r="O64" s="1033"/>
      <c r="P64" s="1033"/>
    </row>
    <row r="65" spans="1:16">
      <c r="A65" s="1033" t="s">
        <v>77</v>
      </c>
      <c r="B65" s="1033">
        <f>'将来負担比率（分子）の構造'!I$42</f>
        <v>30</v>
      </c>
      <c r="C65" s="1033"/>
      <c r="D65" s="1033"/>
      <c r="E65" s="1033">
        <f>'将来負担比率（分子）の構造'!J$42</f>
        <v>26</v>
      </c>
      <c r="F65" s="1033"/>
      <c r="G65" s="1033"/>
      <c r="H65" s="1033">
        <f>'将来負担比率（分子）の構造'!K$42</f>
        <v>22</v>
      </c>
      <c r="I65" s="1033"/>
      <c r="J65" s="1033"/>
      <c r="K65" s="1033">
        <f>'将来負担比率（分子）の構造'!L$42</f>
        <v>18</v>
      </c>
      <c r="L65" s="1033"/>
      <c r="M65" s="1033"/>
      <c r="N65" s="1033">
        <f>'将来負担比率（分子）の構造'!M$42</f>
        <v>14</v>
      </c>
      <c r="O65" s="1033"/>
      <c r="P65" s="1033"/>
    </row>
    <row r="66" spans="1:16">
      <c r="A66" s="1033" t="s">
        <v>70</v>
      </c>
      <c r="B66" s="1033">
        <f>'将来負担比率（分子）の構造'!I$41</f>
        <v>2862</v>
      </c>
      <c r="C66" s="1033"/>
      <c r="D66" s="1033"/>
      <c r="E66" s="1033">
        <f>'将来負担比率（分子）の構造'!J$41</f>
        <v>2769</v>
      </c>
      <c r="F66" s="1033"/>
      <c r="G66" s="1033"/>
      <c r="H66" s="1033">
        <f>'将来負担比率（分子）の構造'!K$41</f>
        <v>2637</v>
      </c>
      <c r="I66" s="1033"/>
      <c r="J66" s="1033"/>
      <c r="K66" s="1033">
        <f>'将来負担比率（分子）の構造'!L$41</f>
        <v>2626</v>
      </c>
      <c r="L66" s="1033"/>
      <c r="M66" s="1033"/>
      <c r="N66" s="1033">
        <f>'将来負担比率（分子）の構造'!M$41</f>
        <v>2452</v>
      </c>
      <c r="O66" s="1033"/>
      <c r="P66" s="1033"/>
    </row>
    <row r="67" spans="1:16">
      <c r="A67" s="1033" t="s">
        <v>96</v>
      </c>
      <c r="B67" s="1033" t="e">
        <f>NA()</f>
        <v>#N/A</v>
      </c>
      <c r="C67" s="1033">
        <f>IF(ISNUMBER('将来負担比率（分子）の構造'!I$53),IF('将来負担比率（分子）の構造'!I$53&lt;0,0,'将来負担比率（分子）の構造'!I$53),NA())</f>
        <v>1080</v>
      </c>
      <c r="D67" s="1033" t="e">
        <f>NA()</f>
        <v>#N/A</v>
      </c>
      <c r="E67" s="1033" t="e">
        <f>NA()</f>
        <v>#N/A</v>
      </c>
      <c r="F67" s="1033">
        <f>IF(ISNUMBER('将来負担比率（分子）の構造'!J$53),IF('将来負担比率（分子）の構造'!J$53&lt;0,0,'将来負担比率（分子）の構造'!J$53),NA())</f>
        <v>1194</v>
      </c>
      <c r="G67" s="1033" t="e">
        <f>NA()</f>
        <v>#N/A</v>
      </c>
      <c r="H67" s="1033" t="e">
        <f>NA()</f>
        <v>#N/A</v>
      </c>
      <c r="I67" s="1033">
        <f>IF(ISNUMBER('将来負担比率（分子）の構造'!K$53),IF('将来負担比率（分子）の構造'!K$53&lt;0,0,'将来負担比率（分子）の構造'!K$53),NA())</f>
        <v>1407</v>
      </c>
      <c r="J67" s="1033" t="e">
        <f>NA()</f>
        <v>#N/A</v>
      </c>
      <c r="K67" s="1033" t="e">
        <f>NA()</f>
        <v>#N/A</v>
      </c>
      <c r="L67" s="1033">
        <f>IF(ISNUMBER('将来負担比率（分子）の構造'!L$53),IF('将来負担比率（分子）の構造'!L$53&lt;0,0,'将来負担比率（分子）の構造'!L$53),NA())</f>
        <v>1093</v>
      </c>
      <c r="M67" s="1033" t="e">
        <f>NA()</f>
        <v>#N/A</v>
      </c>
      <c r="N67" s="1033" t="e">
        <f>NA()</f>
        <v>#N/A</v>
      </c>
      <c r="O67" s="1033">
        <f>IF(ISNUMBER('将来負担比率（分子）の構造'!M$53),IF('将来負担比率（分子）の構造'!M$53&lt;0,0,'将来負担比率（分子）の構造'!M$53),NA())</f>
        <v>995</v>
      </c>
      <c r="P67" s="1033" t="e">
        <f>NA()</f>
        <v>#N/A</v>
      </c>
    </row>
    <row r="70" spans="1:16">
      <c r="A70" s="1036" t="s">
        <v>130</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132</v>
      </c>
      <c r="B72" s="1037">
        <f>基金残高に係る経年分析!F55</f>
        <v>231</v>
      </c>
      <c r="C72" s="1037">
        <f>基金残高に係る経年分析!G55</f>
        <v>383</v>
      </c>
      <c r="D72" s="1037">
        <f>基金残高に係る経年分析!H55</f>
        <v>373</v>
      </c>
    </row>
    <row r="73" spans="1:16">
      <c r="A73" s="1035" t="s">
        <v>133</v>
      </c>
      <c r="B73" s="1037">
        <f>基金残高に係る経年分析!F56</f>
        <v>45</v>
      </c>
      <c r="C73" s="1037">
        <f>基金残高に係る経年分析!G56</f>
        <v>45</v>
      </c>
      <c r="D73" s="1037">
        <f>基金残高に係る経年分析!H56</f>
        <v>45</v>
      </c>
    </row>
    <row r="74" spans="1:16">
      <c r="A74" s="1035" t="s">
        <v>135</v>
      </c>
      <c r="B74" s="1037">
        <f>基金残高に係る経年分析!F57</f>
        <v>306</v>
      </c>
      <c r="C74" s="1037">
        <f>基金残高に係る経年分析!G57</f>
        <v>322</v>
      </c>
      <c r="D74" s="1037">
        <f>基金残高に係る経年分析!H57</f>
        <v>330</v>
      </c>
    </row>
  </sheetData>
  <sheetProtection algorithmName="SHA-512" hashValue="/wAta6ujlmTV02VJkj13+XQ5XpHicQtZ/7I8KgI9r1ajGGdiDqoDAMZhvoEcsAngdCzFVevSN3wJDrcPmwnYcg==" saltValue="RNPf53RZ2KwEK6QZABzhx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69</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311</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261</v>
      </c>
      <c r="AE4" s="139"/>
      <c r="AF4" s="139"/>
      <c r="AG4" s="139"/>
      <c r="AH4" s="139"/>
      <c r="AI4" s="139"/>
      <c r="AJ4" s="139"/>
      <c r="AK4" s="144"/>
      <c r="AL4" s="182" t="s">
        <v>319</v>
      </c>
      <c r="AM4" s="139"/>
      <c r="AN4" s="139"/>
      <c r="AO4" s="144"/>
      <c r="AP4" s="298" t="s">
        <v>322</v>
      </c>
      <c r="AQ4" s="298"/>
      <c r="AR4" s="298"/>
      <c r="AS4" s="298"/>
      <c r="AT4" s="298"/>
      <c r="AU4" s="298"/>
      <c r="AV4" s="298"/>
      <c r="AW4" s="298"/>
      <c r="AX4" s="298"/>
      <c r="AY4" s="298"/>
      <c r="AZ4" s="298"/>
      <c r="BA4" s="298"/>
      <c r="BB4" s="298"/>
      <c r="BC4" s="298"/>
      <c r="BD4" s="298"/>
      <c r="BE4" s="298"/>
      <c r="BF4" s="298"/>
      <c r="BG4" s="298" t="s">
        <v>300</v>
      </c>
      <c r="BH4" s="298"/>
      <c r="BI4" s="298"/>
      <c r="BJ4" s="298"/>
      <c r="BK4" s="298"/>
      <c r="BL4" s="298"/>
      <c r="BM4" s="298"/>
      <c r="BN4" s="298"/>
      <c r="BO4" s="298" t="s">
        <v>319</v>
      </c>
      <c r="BP4" s="298"/>
      <c r="BQ4" s="298"/>
      <c r="BR4" s="298"/>
      <c r="BS4" s="298" t="s">
        <v>323</v>
      </c>
      <c r="BT4" s="298"/>
      <c r="BU4" s="298"/>
      <c r="BV4" s="298"/>
      <c r="BW4" s="298"/>
      <c r="BX4" s="298"/>
      <c r="BY4" s="298"/>
      <c r="BZ4" s="298"/>
      <c r="CA4" s="298"/>
      <c r="CB4" s="298"/>
      <c r="CD4" s="182"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318</v>
      </c>
      <c r="C5" s="265"/>
      <c r="D5" s="265"/>
      <c r="E5" s="265"/>
      <c r="F5" s="265"/>
      <c r="G5" s="265"/>
      <c r="H5" s="265"/>
      <c r="I5" s="265"/>
      <c r="J5" s="265"/>
      <c r="K5" s="265"/>
      <c r="L5" s="265"/>
      <c r="M5" s="265"/>
      <c r="N5" s="265"/>
      <c r="O5" s="265"/>
      <c r="P5" s="265"/>
      <c r="Q5" s="268"/>
      <c r="R5" s="273">
        <v>239592</v>
      </c>
      <c r="S5" s="276"/>
      <c r="T5" s="276"/>
      <c r="U5" s="276"/>
      <c r="V5" s="276"/>
      <c r="W5" s="276"/>
      <c r="X5" s="276"/>
      <c r="Y5" s="278"/>
      <c r="Z5" s="281">
        <v>8.5</v>
      </c>
      <c r="AA5" s="281"/>
      <c r="AB5" s="281"/>
      <c r="AC5" s="281"/>
      <c r="AD5" s="286">
        <v>239592</v>
      </c>
      <c r="AE5" s="286"/>
      <c r="AF5" s="286"/>
      <c r="AG5" s="286"/>
      <c r="AH5" s="286"/>
      <c r="AI5" s="286"/>
      <c r="AJ5" s="286"/>
      <c r="AK5" s="286"/>
      <c r="AL5" s="291">
        <v>13.1</v>
      </c>
      <c r="AM5" s="293"/>
      <c r="AN5" s="293"/>
      <c r="AO5" s="295"/>
      <c r="AP5" s="260" t="s">
        <v>325</v>
      </c>
      <c r="AQ5" s="265"/>
      <c r="AR5" s="265"/>
      <c r="AS5" s="265"/>
      <c r="AT5" s="265"/>
      <c r="AU5" s="265"/>
      <c r="AV5" s="265"/>
      <c r="AW5" s="265"/>
      <c r="AX5" s="265"/>
      <c r="AY5" s="265"/>
      <c r="AZ5" s="265"/>
      <c r="BA5" s="265"/>
      <c r="BB5" s="265"/>
      <c r="BC5" s="265"/>
      <c r="BD5" s="265"/>
      <c r="BE5" s="265"/>
      <c r="BF5" s="268"/>
      <c r="BG5" s="274">
        <v>239592</v>
      </c>
      <c r="BH5" s="217"/>
      <c r="BI5" s="217"/>
      <c r="BJ5" s="217"/>
      <c r="BK5" s="217"/>
      <c r="BL5" s="217"/>
      <c r="BM5" s="217"/>
      <c r="BN5" s="279"/>
      <c r="BO5" s="282">
        <v>100</v>
      </c>
      <c r="BP5" s="282"/>
      <c r="BQ5" s="282"/>
      <c r="BR5" s="282"/>
      <c r="BS5" s="287">
        <v>614</v>
      </c>
      <c r="BT5" s="287"/>
      <c r="BU5" s="287"/>
      <c r="BV5" s="287"/>
      <c r="BW5" s="287"/>
      <c r="BX5" s="287"/>
      <c r="BY5" s="287"/>
      <c r="BZ5" s="287"/>
      <c r="CA5" s="287"/>
      <c r="CB5" s="325"/>
      <c r="CD5" s="182" t="s">
        <v>322</v>
      </c>
      <c r="CE5" s="139"/>
      <c r="CF5" s="139"/>
      <c r="CG5" s="139"/>
      <c r="CH5" s="139"/>
      <c r="CI5" s="139"/>
      <c r="CJ5" s="139"/>
      <c r="CK5" s="139"/>
      <c r="CL5" s="139"/>
      <c r="CM5" s="139"/>
      <c r="CN5" s="139"/>
      <c r="CO5" s="139"/>
      <c r="CP5" s="139"/>
      <c r="CQ5" s="144"/>
      <c r="CR5" s="182" t="s">
        <v>233</v>
      </c>
      <c r="CS5" s="139"/>
      <c r="CT5" s="139"/>
      <c r="CU5" s="139"/>
      <c r="CV5" s="139"/>
      <c r="CW5" s="139"/>
      <c r="CX5" s="139"/>
      <c r="CY5" s="144"/>
      <c r="CZ5" s="182" t="s">
        <v>319</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166</v>
      </c>
      <c r="C6" s="1"/>
      <c r="D6" s="1"/>
      <c r="E6" s="1"/>
      <c r="F6" s="1"/>
      <c r="G6" s="1"/>
      <c r="H6" s="1"/>
      <c r="I6" s="1"/>
      <c r="J6" s="1"/>
      <c r="K6" s="1"/>
      <c r="L6" s="1"/>
      <c r="M6" s="1"/>
      <c r="N6" s="1"/>
      <c r="O6" s="1"/>
      <c r="P6" s="1"/>
      <c r="Q6" s="269"/>
      <c r="R6" s="274">
        <v>48083</v>
      </c>
      <c r="S6" s="217"/>
      <c r="T6" s="217"/>
      <c r="U6" s="217"/>
      <c r="V6" s="217"/>
      <c r="W6" s="217"/>
      <c r="X6" s="217"/>
      <c r="Y6" s="279"/>
      <c r="Z6" s="282">
        <v>1.7</v>
      </c>
      <c r="AA6" s="282"/>
      <c r="AB6" s="282"/>
      <c r="AC6" s="282"/>
      <c r="AD6" s="287">
        <v>48083</v>
      </c>
      <c r="AE6" s="287"/>
      <c r="AF6" s="287"/>
      <c r="AG6" s="287"/>
      <c r="AH6" s="287"/>
      <c r="AI6" s="287"/>
      <c r="AJ6" s="287"/>
      <c r="AK6" s="287"/>
      <c r="AL6" s="283">
        <v>2.6</v>
      </c>
      <c r="AM6" s="238"/>
      <c r="AN6" s="238"/>
      <c r="AO6" s="296"/>
      <c r="AP6" s="261" t="s">
        <v>104</v>
      </c>
      <c r="AQ6" s="1"/>
      <c r="AR6" s="1"/>
      <c r="AS6" s="1"/>
      <c r="AT6" s="1"/>
      <c r="AU6" s="1"/>
      <c r="AV6" s="1"/>
      <c r="AW6" s="1"/>
      <c r="AX6" s="1"/>
      <c r="AY6" s="1"/>
      <c r="AZ6" s="1"/>
      <c r="BA6" s="1"/>
      <c r="BB6" s="1"/>
      <c r="BC6" s="1"/>
      <c r="BD6" s="1"/>
      <c r="BE6" s="1"/>
      <c r="BF6" s="269"/>
      <c r="BG6" s="274">
        <v>239592</v>
      </c>
      <c r="BH6" s="217"/>
      <c r="BI6" s="217"/>
      <c r="BJ6" s="217"/>
      <c r="BK6" s="217"/>
      <c r="BL6" s="217"/>
      <c r="BM6" s="217"/>
      <c r="BN6" s="279"/>
      <c r="BO6" s="282">
        <v>100</v>
      </c>
      <c r="BP6" s="282"/>
      <c r="BQ6" s="282"/>
      <c r="BR6" s="282"/>
      <c r="BS6" s="287">
        <v>614</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47036</v>
      </c>
      <c r="CS6" s="217"/>
      <c r="CT6" s="217"/>
      <c r="CU6" s="217"/>
      <c r="CV6" s="217"/>
      <c r="CW6" s="217"/>
      <c r="CX6" s="217"/>
      <c r="CY6" s="279"/>
      <c r="CZ6" s="291">
        <v>1.7</v>
      </c>
      <c r="DA6" s="293"/>
      <c r="DB6" s="293"/>
      <c r="DC6" s="337"/>
      <c r="DD6" s="288" t="s">
        <v>204</v>
      </c>
      <c r="DE6" s="217"/>
      <c r="DF6" s="217"/>
      <c r="DG6" s="217"/>
      <c r="DH6" s="217"/>
      <c r="DI6" s="217"/>
      <c r="DJ6" s="217"/>
      <c r="DK6" s="217"/>
      <c r="DL6" s="217"/>
      <c r="DM6" s="217"/>
      <c r="DN6" s="217"/>
      <c r="DO6" s="217"/>
      <c r="DP6" s="279"/>
      <c r="DQ6" s="288">
        <v>47036</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96</v>
      </c>
      <c r="S7" s="217"/>
      <c r="T7" s="217"/>
      <c r="U7" s="217"/>
      <c r="V7" s="217"/>
      <c r="W7" s="217"/>
      <c r="X7" s="217"/>
      <c r="Y7" s="279"/>
      <c r="Z7" s="282">
        <v>0</v>
      </c>
      <c r="AA7" s="282"/>
      <c r="AB7" s="282"/>
      <c r="AC7" s="282"/>
      <c r="AD7" s="287">
        <v>96</v>
      </c>
      <c r="AE7" s="287"/>
      <c r="AF7" s="287"/>
      <c r="AG7" s="287"/>
      <c r="AH7" s="287"/>
      <c r="AI7" s="287"/>
      <c r="AJ7" s="287"/>
      <c r="AK7" s="287"/>
      <c r="AL7" s="283">
        <v>0</v>
      </c>
      <c r="AM7" s="238"/>
      <c r="AN7" s="238"/>
      <c r="AO7" s="296"/>
      <c r="AP7" s="261" t="s">
        <v>331</v>
      </c>
      <c r="AQ7" s="1"/>
      <c r="AR7" s="1"/>
      <c r="AS7" s="1"/>
      <c r="AT7" s="1"/>
      <c r="AU7" s="1"/>
      <c r="AV7" s="1"/>
      <c r="AW7" s="1"/>
      <c r="AX7" s="1"/>
      <c r="AY7" s="1"/>
      <c r="AZ7" s="1"/>
      <c r="BA7" s="1"/>
      <c r="BB7" s="1"/>
      <c r="BC7" s="1"/>
      <c r="BD7" s="1"/>
      <c r="BE7" s="1"/>
      <c r="BF7" s="269"/>
      <c r="BG7" s="274">
        <v>114324</v>
      </c>
      <c r="BH7" s="217"/>
      <c r="BI7" s="217"/>
      <c r="BJ7" s="217"/>
      <c r="BK7" s="217"/>
      <c r="BL7" s="217"/>
      <c r="BM7" s="217"/>
      <c r="BN7" s="279"/>
      <c r="BO7" s="282">
        <v>47.7</v>
      </c>
      <c r="BP7" s="282"/>
      <c r="BQ7" s="282"/>
      <c r="BR7" s="282"/>
      <c r="BS7" s="287">
        <v>614</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448844</v>
      </c>
      <c r="CS7" s="217"/>
      <c r="CT7" s="217"/>
      <c r="CU7" s="217"/>
      <c r="CV7" s="217"/>
      <c r="CW7" s="217"/>
      <c r="CX7" s="217"/>
      <c r="CY7" s="279"/>
      <c r="CZ7" s="282">
        <v>16.399999999999999</v>
      </c>
      <c r="DA7" s="282"/>
      <c r="DB7" s="282"/>
      <c r="DC7" s="282"/>
      <c r="DD7" s="288">
        <v>37202</v>
      </c>
      <c r="DE7" s="217"/>
      <c r="DF7" s="217"/>
      <c r="DG7" s="217"/>
      <c r="DH7" s="217"/>
      <c r="DI7" s="217"/>
      <c r="DJ7" s="217"/>
      <c r="DK7" s="217"/>
      <c r="DL7" s="217"/>
      <c r="DM7" s="217"/>
      <c r="DN7" s="217"/>
      <c r="DO7" s="217"/>
      <c r="DP7" s="279"/>
      <c r="DQ7" s="288">
        <v>352131</v>
      </c>
      <c r="DR7" s="217"/>
      <c r="DS7" s="217"/>
      <c r="DT7" s="217"/>
      <c r="DU7" s="217"/>
      <c r="DV7" s="217"/>
      <c r="DW7" s="217"/>
      <c r="DX7" s="217"/>
      <c r="DY7" s="217"/>
      <c r="DZ7" s="217"/>
      <c r="EA7" s="217"/>
      <c r="EB7" s="217"/>
      <c r="EC7" s="326"/>
    </row>
    <row r="8" spans="2:143" ht="11.25" customHeight="1">
      <c r="B8" s="261" t="s">
        <v>334</v>
      </c>
      <c r="C8" s="1"/>
      <c r="D8" s="1"/>
      <c r="E8" s="1"/>
      <c r="F8" s="1"/>
      <c r="G8" s="1"/>
      <c r="H8" s="1"/>
      <c r="I8" s="1"/>
      <c r="J8" s="1"/>
      <c r="K8" s="1"/>
      <c r="L8" s="1"/>
      <c r="M8" s="1"/>
      <c r="N8" s="1"/>
      <c r="O8" s="1"/>
      <c r="P8" s="1"/>
      <c r="Q8" s="269"/>
      <c r="R8" s="274">
        <v>706</v>
      </c>
      <c r="S8" s="217"/>
      <c r="T8" s="217"/>
      <c r="U8" s="217"/>
      <c r="V8" s="217"/>
      <c r="W8" s="217"/>
      <c r="X8" s="217"/>
      <c r="Y8" s="279"/>
      <c r="Z8" s="282">
        <v>0</v>
      </c>
      <c r="AA8" s="282"/>
      <c r="AB8" s="282"/>
      <c r="AC8" s="282"/>
      <c r="AD8" s="287">
        <v>706</v>
      </c>
      <c r="AE8" s="287"/>
      <c r="AF8" s="287"/>
      <c r="AG8" s="287"/>
      <c r="AH8" s="287"/>
      <c r="AI8" s="287"/>
      <c r="AJ8" s="287"/>
      <c r="AK8" s="287"/>
      <c r="AL8" s="283">
        <v>0</v>
      </c>
      <c r="AM8" s="238"/>
      <c r="AN8" s="238"/>
      <c r="AO8" s="296"/>
      <c r="AP8" s="261" t="s">
        <v>126</v>
      </c>
      <c r="AQ8" s="1"/>
      <c r="AR8" s="1"/>
      <c r="AS8" s="1"/>
      <c r="AT8" s="1"/>
      <c r="AU8" s="1"/>
      <c r="AV8" s="1"/>
      <c r="AW8" s="1"/>
      <c r="AX8" s="1"/>
      <c r="AY8" s="1"/>
      <c r="AZ8" s="1"/>
      <c r="BA8" s="1"/>
      <c r="BB8" s="1"/>
      <c r="BC8" s="1"/>
      <c r="BD8" s="1"/>
      <c r="BE8" s="1"/>
      <c r="BF8" s="269"/>
      <c r="BG8" s="274">
        <v>3455</v>
      </c>
      <c r="BH8" s="217"/>
      <c r="BI8" s="217"/>
      <c r="BJ8" s="217"/>
      <c r="BK8" s="217"/>
      <c r="BL8" s="217"/>
      <c r="BM8" s="217"/>
      <c r="BN8" s="279"/>
      <c r="BO8" s="282">
        <v>1.4</v>
      </c>
      <c r="BP8" s="282"/>
      <c r="BQ8" s="282"/>
      <c r="BR8" s="282"/>
      <c r="BS8" s="287" t="s">
        <v>204</v>
      </c>
      <c r="BT8" s="287"/>
      <c r="BU8" s="287"/>
      <c r="BV8" s="287"/>
      <c r="BW8" s="287"/>
      <c r="BX8" s="287"/>
      <c r="BY8" s="287"/>
      <c r="BZ8" s="287"/>
      <c r="CA8" s="287"/>
      <c r="CB8" s="325"/>
      <c r="CD8" s="261" t="s">
        <v>337</v>
      </c>
      <c r="CE8" s="1"/>
      <c r="CF8" s="1"/>
      <c r="CG8" s="1"/>
      <c r="CH8" s="1"/>
      <c r="CI8" s="1"/>
      <c r="CJ8" s="1"/>
      <c r="CK8" s="1"/>
      <c r="CL8" s="1"/>
      <c r="CM8" s="1"/>
      <c r="CN8" s="1"/>
      <c r="CO8" s="1"/>
      <c r="CP8" s="1"/>
      <c r="CQ8" s="269"/>
      <c r="CR8" s="274">
        <v>469150</v>
      </c>
      <c r="CS8" s="217"/>
      <c r="CT8" s="217"/>
      <c r="CU8" s="217"/>
      <c r="CV8" s="217"/>
      <c r="CW8" s="217"/>
      <c r="CX8" s="217"/>
      <c r="CY8" s="279"/>
      <c r="CZ8" s="282">
        <v>17.2</v>
      </c>
      <c r="DA8" s="282"/>
      <c r="DB8" s="282"/>
      <c r="DC8" s="282"/>
      <c r="DD8" s="288">
        <v>6986</v>
      </c>
      <c r="DE8" s="217"/>
      <c r="DF8" s="217"/>
      <c r="DG8" s="217"/>
      <c r="DH8" s="217"/>
      <c r="DI8" s="217"/>
      <c r="DJ8" s="217"/>
      <c r="DK8" s="217"/>
      <c r="DL8" s="217"/>
      <c r="DM8" s="217"/>
      <c r="DN8" s="217"/>
      <c r="DO8" s="217"/>
      <c r="DP8" s="279"/>
      <c r="DQ8" s="288">
        <v>330596</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566</v>
      </c>
      <c r="S9" s="217"/>
      <c r="T9" s="217"/>
      <c r="U9" s="217"/>
      <c r="V9" s="217"/>
      <c r="W9" s="217"/>
      <c r="X9" s="217"/>
      <c r="Y9" s="279"/>
      <c r="Z9" s="282">
        <v>0</v>
      </c>
      <c r="AA9" s="282"/>
      <c r="AB9" s="282"/>
      <c r="AC9" s="282"/>
      <c r="AD9" s="287">
        <v>566</v>
      </c>
      <c r="AE9" s="287"/>
      <c r="AF9" s="287"/>
      <c r="AG9" s="287"/>
      <c r="AH9" s="287"/>
      <c r="AI9" s="287"/>
      <c r="AJ9" s="287"/>
      <c r="AK9" s="287"/>
      <c r="AL9" s="283">
        <v>0</v>
      </c>
      <c r="AM9" s="238"/>
      <c r="AN9" s="238"/>
      <c r="AO9" s="296"/>
      <c r="AP9" s="261" t="s">
        <v>338</v>
      </c>
      <c r="AQ9" s="1"/>
      <c r="AR9" s="1"/>
      <c r="AS9" s="1"/>
      <c r="AT9" s="1"/>
      <c r="AU9" s="1"/>
      <c r="AV9" s="1"/>
      <c r="AW9" s="1"/>
      <c r="AX9" s="1"/>
      <c r="AY9" s="1"/>
      <c r="AZ9" s="1"/>
      <c r="BA9" s="1"/>
      <c r="BB9" s="1"/>
      <c r="BC9" s="1"/>
      <c r="BD9" s="1"/>
      <c r="BE9" s="1"/>
      <c r="BF9" s="269"/>
      <c r="BG9" s="274">
        <v>103356</v>
      </c>
      <c r="BH9" s="217"/>
      <c r="BI9" s="217"/>
      <c r="BJ9" s="217"/>
      <c r="BK9" s="217"/>
      <c r="BL9" s="217"/>
      <c r="BM9" s="217"/>
      <c r="BN9" s="279"/>
      <c r="BO9" s="282">
        <v>43.1</v>
      </c>
      <c r="BP9" s="282"/>
      <c r="BQ9" s="282"/>
      <c r="BR9" s="282"/>
      <c r="BS9" s="287" t="s">
        <v>204</v>
      </c>
      <c r="BT9" s="287"/>
      <c r="BU9" s="287"/>
      <c r="BV9" s="287"/>
      <c r="BW9" s="287"/>
      <c r="BX9" s="287"/>
      <c r="BY9" s="287"/>
      <c r="BZ9" s="287"/>
      <c r="CA9" s="287"/>
      <c r="CB9" s="325"/>
      <c r="CD9" s="261" t="s">
        <v>341</v>
      </c>
      <c r="CE9" s="1"/>
      <c r="CF9" s="1"/>
      <c r="CG9" s="1"/>
      <c r="CH9" s="1"/>
      <c r="CI9" s="1"/>
      <c r="CJ9" s="1"/>
      <c r="CK9" s="1"/>
      <c r="CL9" s="1"/>
      <c r="CM9" s="1"/>
      <c r="CN9" s="1"/>
      <c r="CO9" s="1"/>
      <c r="CP9" s="1"/>
      <c r="CQ9" s="269"/>
      <c r="CR9" s="274">
        <v>258000</v>
      </c>
      <c r="CS9" s="217"/>
      <c r="CT9" s="217"/>
      <c r="CU9" s="217"/>
      <c r="CV9" s="217"/>
      <c r="CW9" s="217"/>
      <c r="CX9" s="217"/>
      <c r="CY9" s="279"/>
      <c r="CZ9" s="282">
        <v>9.4</v>
      </c>
      <c r="DA9" s="282"/>
      <c r="DB9" s="282"/>
      <c r="DC9" s="282"/>
      <c r="DD9" s="288">
        <v>11382</v>
      </c>
      <c r="DE9" s="217"/>
      <c r="DF9" s="217"/>
      <c r="DG9" s="217"/>
      <c r="DH9" s="217"/>
      <c r="DI9" s="217"/>
      <c r="DJ9" s="217"/>
      <c r="DK9" s="217"/>
      <c r="DL9" s="217"/>
      <c r="DM9" s="217"/>
      <c r="DN9" s="217"/>
      <c r="DO9" s="217"/>
      <c r="DP9" s="279"/>
      <c r="DQ9" s="288">
        <v>218380</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194</v>
      </c>
      <c r="AQ10" s="1"/>
      <c r="AR10" s="1"/>
      <c r="AS10" s="1"/>
      <c r="AT10" s="1"/>
      <c r="AU10" s="1"/>
      <c r="AV10" s="1"/>
      <c r="AW10" s="1"/>
      <c r="AX10" s="1"/>
      <c r="AY10" s="1"/>
      <c r="AZ10" s="1"/>
      <c r="BA10" s="1"/>
      <c r="BB10" s="1"/>
      <c r="BC10" s="1"/>
      <c r="BD10" s="1"/>
      <c r="BE10" s="1"/>
      <c r="BF10" s="269"/>
      <c r="BG10" s="274">
        <v>5654</v>
      </c>
      <c r="BH10" s="217"/>
      <c r="BI10" s="217"/>
      <c r="BJ10" s="217"/>
      <c r="BK10" s="217"/>
      <c r="BL10" s="217"/>
      <c r="BM10" s="217"/>
      <c r="BN10" s="279"/>
      <c r="BO10" s="282">
        <v>2.4</v>
      </c>
      <c r="BP10" s="282"/>
      <c r="BQ10" s="282"/>
      <c r="BR10" s="282"/>
      <c r="BS10" s="287" t="s">
        <v>204</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2174</v>
      </c>
      <c r="CS10" s="217"/>
      <c r="CT10" s="217"/>
      <c r="CU10" s="217"/>
      <c r="CV10" s="217"/>
      <c r="CW10" s="217"/>
      <c r="CX10" s="217"/>
      <c r="CY10" s="279"/>
      <c r="CZ10" s="282">
        <v>0.1</v>
      </c>
      <c r="DA10" s="282"/>
      <c r="DB10" s="282"/>
      <c r="DC10" s="282"/>
      <c r="DD10" s="288" t="s">
        <v>204</v>
      </c>
      <c r="DE10" s="217"/>
      <c r="DF10" s="217"/>
      <c r="DG10" s="217"/>
      <c r="DH10" s="217"/>
      <c r="DI10" s="217"/>
      <c r="DJ10" s="217"/>
      <c r="DK10" s="217"/>
      <c r="DL10" s="217"/>
      <c r="DM10" s="217"/>
      <c r="DN10" s="217"/>
      <c r="DO10" s="217"/>
      <c r="DP10" s="279"/>
      <c r="DQ10" s="288">
        <v>174</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51854</v>
      </c>
      <c r="S11" s="217"/>
      <c r="T11" s="217"/>
      <c r="U11" s="217"/>
      <c r="V11" s="217"/>
      <c r="W11" s="217"/>
      <c r="X11" s="217"/>
      <c r="Y11" s="279"/>
      <c r="Z11" s="283">
        <v>1.8</v>
      </c>
      <c r="AA11" s="238"/>
      <c r="AB11" s="238"/>
      <c r="AC11" s="285"/>
      <c r="AD11" s="288">
        <v>51854</v>
      </c>
      <c r="AE11" s="217"/>
      <c r="AF11" s="217"/>
      <c r="AG11" s="217"/>
      <c r="AH11" s="217"/>
      <c r="AI11" s="217"/>
      <c r="AJ11" s="217"/>
      <c r="AK11" s="279"/>
      <c r="AL11" s="283">
        <v>2.8</v>
      </c>
      <c r="AM11" s="238"/>
      <c r="AN11" s="238"/>
      <c r="AO11" s="296"/>
      <c r="AP11" s="261" t="s">
        <v>343</v>
      </c>
      <c r="AQ11" s="1"/>
      <c r="AR11" s="1"/>
      <c r="AS11" s="1"/>
      <c r="AT11" s="1"/>
      <c r="AU11" s="1"/>
      <c r="AV11" s="1"/>
      <c r="AW11" s="1"/>
      <c r="AX11" s="1"/>
      <c r="AY11" s="1"/>
      <c r="AZ11" s="1"/>
      <c r="BA11" s="1"/>
      <c r="BB11" s="1"/>
      <c r="BC11" s="1"/>
      <c r="BD11" s="1"/>
      <c r="BE11" s="1"/>
      <c r="BF11" s="269"/>
      <c r="BG11" s="274">
        <v>1859</v>
      </c>
      <c r="BH11" s="217"/>
      <c r="BI11" s="217"/>
      <c r="BJ11" s="217"/>
      <c r="BK11" s="217"/>
      <c r="BL11" s="217"/>
      <c r="BM11" s="217"/>
      <c r="BN11" s="279"/>
      <c r="BO11" s="282">
        <v>0.8</v>
      </c>
      <c r="BP11" s="282"/>
      <c r="BQ11" s="282"/>
      <c r="BR11" s="282"/>
      <c r="BS11" s="287">
        <v>614</v>
      </c>
      <c r="BT11" s="287"/>
      <c r="BU11" s="287"/>
      <c r="BV11" s="287"/>
      <c r="BW11" s="287"/>
      <c r="BX11" s="287"/>
      <c r="BY11" s="287"/>
      <c r="BZ11" s="287"/>
      <c r="CA11" s="287"/>
      <c r="CB11" s="325"/>
      <c r="CD11" s="261" t="s">
        <v>346</v>
      </c>
      <c r="CE11" s="1"/>
      <c r="CF11" s="1"/>
      <c r="CG11" s="1"/>
      <c r="CH11" s="1"/>
      <c r="CI11" s="1"/>
      <c r="CJ11" s="1"/>
      <c r="CK11" s="1"/>
      <c r="CL11" s="1"/>
      <c r="CM11" s="1"/>
      <c r="CN11" s="1"/>
      <c r="CO11" s="1"/>
      <c r="CP11" s="1"/>
      <c r="CQ11" s="269"/>
      <c r="CR11" s="274">
        <v>211669</v>
      </c>
      <c r="CS11" s="217"/>
      <c r="CT11" s="217"/>
      <c r="CU11" s="217"/>
      <c r="CV11" s="217"/>
      <c r="CW11" s="217"/>
      <c r="CX11" s="217"/>
      <c r="CY11" s="279"/>
      <c r="CZ11" s="282">
        <v>7.7</v>
      </c>
      <c r="DA11" s="282"/>
      <c r="DB11" s="282"/>
      <c r="DC11" s="282"/>
      <c r="DD11" s="288">
        <v>99336</v>
      </c>
      <c r="DE11" s="217"/>
      <c r="DF11" s="217"/>
      <c r="DG11" s="217"/>
      <c r="DH11" s="217"/>
      <c r="DI11" s="217"/>
      <c r="DJ11" s="217"/>
      <c r="DK11" s="217"/>
      <c r="DL11" s="217"/>
      <c r="DM11" s="217"/>
      <c r="DN11" s="217"/>
      <c r="DO11" s="217"/>
      <c r="DP11" s="279"/>
      <c r="DQ11" s="288">
        <v>98984</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204</v>
      </c>
      <c r="S12" s="217"/>
      <c r="T12" s="217"/>
      <c r="U12" s="217"/>
      <c r="V12" s="217"/>
      <c r="W12" s="217"/>
      <c r="X12" s="217"/>
      <c r="Y12" s="279"/>
      <c r="Z12" s="282" t="s">
        <v>204</v>
      </c>
      <c r="AA12" s="282"/>
      <c r="AB12" s="282"/>
      <c r="AC12" s="282"/>
      <c r="AD12" s="287" t="s">
        <v>204</v>
      </c>
      <c r="AE12" s="287"/>
      <c r="AF12" s="287"/>
      <c r="AG12" s="287"/>
      <c r="AH12" s="287"/>
      <c r="AI12" s="287"/>
      <c r="AJ12" s="287"/>
      <c r="AK12" s="287"/>
      <c r="AL12" s="283" t="s">
        <v>204</v>
      </c>
      <c r="AM12" s="238"/>
      <c r="AN12" s="238"/>
      <c r="AO12" s="296"/>
      <c r="AP12" s="261" t="s">
        <v>347</v>
      </c>
      <c r="AQ12" s="1"/>
      <c r="AR12" s="1"/>
      <c r="AS12" s="1"/>
      <c r="AT12" s="1"/>
      <c r="AU12" s="1"/>
      <c r="AV12" s="1"/>
      <c r="AW12" s="1"/>
      <c r="AX12" s="1"/>
      <c r="AY12" s="1"/>
      <c r="AZ12" s="1"/>
      <c r="BA12" s="1"/>
      <c r="BB12" s="1"/>
      <c r="BC12" s="1"/>
      <c r="BD12" s="1"/>
      <c r="BE12" s="1"/>
      <c r="BF12" s="269"/>
      <c r="BG12" s="274">
        <v>98348</v>
      </c>
      <c r="BH12" s="217"/>
      <c r="BI12" s="217"/>
      <c r="BJ12" s="217"/>
      <c r="BK12" s="217"/>
      <c r="BL12" s="217"/>
      <c r="BM12" s="217"/>
      <c r="BN12" s="279"/>
      <c r="BO12" s="282">
        <v>41</v>
      </c>
      <c r="BP12" s="282"/>
      <c r="BQ12" s="282"/>
      <c r="BR12" s="282"/>
      <c r="BS12" s="287" t="s">
        <v>204</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105045</v>
      </c>
      <c r="CS12" s="217"/>
      <c r="CT12" s="217"/>
      <c r="CU12" s="217"/>
      <c r="CV12" s="217"/>
      <c r="CW12" s="217"/>
      <c r="CX12" s="217"/>
      <c r="CY12" s="279"/>
      <c r="CZ12" s="282">
        <v>3.8</v>
      </c>
      <c r="DA12" s="282"/>
      <c r="DB12" s="282"/>
      <c r="DC12" s="282"/>
      <c r="DD12" s="288">
        <v>31495</v>
      </c>
      <c r="DE12" s="217"/>
      <c r="DF12" s="217"/>
      <c r="DG12" s="217"/>
      <c r="DH12" s="217"/>
      <c r="DI12" s="217"/>
      <c r="DJ12" s="217"/>
      <c r="DK12" s="217"/>
      <c r="DL12" s="217"/>
      <c r="DM12" s="217"/>
      <c r="DN12" s="217"/>
      <c r="DO12" s="217"/>
      <c r="DP12" s="279"/>
      <c r="DQ12" s="288">
        <v>91049</v>
      </c>
      <c r="DR12" s="217"/>
      <c r="DS12" s="217"/>
      <c r="DT12" s="217"/>
      <c r="DU12" s="217"/>
      <c r="DV12" s="217"/>
      <c r="DW12" s="217"/>
      <c r="DX12" s="217"/>
      <c r="DY12" s="217"/>
      <c r="DZ12" s="217"/>
      <c r="EA12" s="217"/>
      <c r="EB12" s="217"/>
      <c r="EC12" s="326"/>
    </row>
    <row r="13" spans="2:143" ht="11.25" customHeight="1">
      <c r="B13" s="261" t="s">
        <v>348</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350</v>
      </c>
      <c r="AQ13" s="1"/>
      <c r="AR13" s="1"/>
      <c r="AS13" s="1"/>
      <c r="AT13" s="1"/>
      <c r="AU13" s="1"/>
      <c r="AV13" s="1"/>
      <c r="AW13" s="1"/>
      <c r="AX13" s="1"/>
      <c r="AY13" s="1"/>
      <c r="AZ13" s="1"/>
      <c r="BA13" s="1"/>
      <c r="BB13" s="1"/>
      <c r="BC13" s="1"/>
      <c r="BD13" s="1"/>
      <c r="BE13" s="1"/>
      <c r="BF13" s="269"/>
      <c r="BG13" s="274">
        <v>97940</v>
      </c>
      <c r="BH13" s="217"/>
      <c r="BI13" s="217"/>
      <c r="BJ13" s="217"/>
      <c r="BK13" s="217"/>
      <c r="BL13" s="217"/>
      <c r="BM13" s="217"/>
      <c r="BN13" s="279"/>
      <c r="BO13" s="282">
        <v>40.9</v>
      </c>
      <c r="BP13" s="282"/>
      <c r="BQ13" s="282"/>
      <c r="BR13" s="282"/>
      <c r="BS13" s="287" t="s">
        <v>204</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449039</v>
      </c>
      <c r="CS13" s="217"/>
      <c r="CT13" s="217"/>
      <c r="CU13" s="217"/>
      <c r="CV13" s="217"/>
      <c r="CW13" s="217"/>
      <c r="CX13" s="217"/>
      <c r="CY13" s="279"/>
      <c r="CZ13" s="282">
        <v>16.399999999999999</v>
      </c>
      <c r="DA13" s="282"/>
      <c r="DB13" s="282"/>
      <c r="DC13" s="282"/>
      <c r="DD13" s="288">
        <v>151367</v>
      </c>
      <c r="DE13" s="217"/>
      <c r="DF13" s="217"/>
      <c r="DG13" s="217"/>
      <c r="DH13" s="217"/>
      <c r="DI13" s="217"/>
      <c r="DJ13" s="217"/>
      <c r="DK13" s="217"/>
      <c r="DL13" s="217"/>
      <c r="DM13" s="217"/>
      <c r="DN13" s="217"/>
      <c r="DO13" s="217"/>
      <c r="DP13" s="279"/>
      <c r="DQ13" s="288">
        <v>304565</v>
      </c>
      <c r="DR13" s="217"/>
      <c r="DS13" s="217"/>
      <c r="DT13" s="217"/>
      <c r="DU13" s="217"/>
      <c r="DV13" s="217"/>
      <c r="DW13" s="217"/>
      <c r="DX13" s="217"/>
      <c r="DY13" s="217"/>
      <c r="DZ13" s="217"/>
      <c r="EA13" s="217"/>
      <c r="EB13" s="217"/>
      <c r="EC13" s="326"/>
    </row>
    <row r="14" spans="2:143" ht="11.25" customHeight="1">
      <c r="B14" s="261" t="s">
        <v>353</v>
      </c>
      <c r="C14" s="1"/>
      <c r="D14" s="1"/>
      <c r="E14" s="1"/>
      <c r="F14" s="1"/>
      <c r="G14" s="1"/>
      <c r="H14" s="1"/>
      <c r="I14" s="1"/>
      <c r="J14" s="1"/>
      <c r="K14" s="1"/>
      <c r="L14" s="1"/>
      <c r="M14" s="1"/>
      <c r="N14" s="1"/>
      <c r="O14" s="1"/>
      <c r="P14" s="1"/>
      <c r="Q14" s="269"/>
      <c r="R14" s="274" t="s">
        <v>204</v>
      </c>
      <c r="S14" s="217"/>
      <c r="T14" s="217"/>
      <c r="U14" s="217"/>
      <c r="V14" s="217"/>
      <c r="W14" s="217"/>
      <c r="X14" s="217"/>
      <c r="Y14" s="279"/>
      <c r="Z14" s="282" t="s">
        <v>204</v>
      </c>
      <c r="AA14" s="282"/>
      <c r="AB14" s="282"/>
      <c r="AC14" s="282"/>
      <c r="AD14" s="287" t="s">
        <v>204</v>
      </c>
      <c r="AE14" s="287"/>
      <c r="AF14" s="287"/>
      <c r="AG14" s="287"/>
      <c r="AH14" s="287"/>
      <c r="AI14" s="287"/>
      <c r="AJ14" s="287"/>
      <c r="AK14" s="287"/>
      <c r="AL14" s="283" t="s">
        <v>204</v>
      </c>
      <c r="AM14" s="238"/>
      <c r="AN14" s="238"/>
      <c r="AO14" s="296"/>
      <c r="AP14" s="261" t="s">
        <v>220</v>
      </c>
      <c r="AQ14" s="1"/>
      <c r="AR14" s="1"/>
      <c r="AS14" s="1"/>
      <c r="AT14" s="1"/>
      <c r="AU14" s="1"/>
      <c r="AV14" s="1"/>
      <c r="AW14" s="1"/>
      <c r="AX14" s="1"/>
      <c r="AY14" s="1"/>
      <c r="AZ14" s="1"/>
      <c r="BA14" s="1"/>
      <c r="BB14" s="1"/>
      <c r="BC14" s="1"/>
      <c r="BD14" s="1"/>
      <c r="BE14" s="1"/>
      <c r="BF14" s="269"/>
      <c r="BG14" s="274">
        <v>8849</v>
      </c>
      <c r="BH14" s="217"/>
      <c r="BI14" s="217"/>
      <c r="BJ14" s="217"/>
      <c r="BK14" s="217"/>
      <c r="BL14" s="217"/>
      <c r="BM14" s="217"/>
      <c r="BN14" s="279"/>
      <c r="BO14" s="282">
        <v>3.7</v>
      </c>
      <c r="BP14" s="282"/>
      <c r="BQ14" s="282"/>
      <c r="BR14" s="282"/>
      <c r="BS14" s="287" t="s">
        <v>204</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115456</v>
      </c>
      <c r="CS14" s="217"/>
      <c r="CT14" s="217"/>
      <c r="CU14" s="217"/>
      <c r="CV14" s="217"/>
      <c r="CW14" s="217"/>
      <c r="CX14" s="217"/>
      <c r="CY14" s="279"/>
      <c r="CZ14" s="282">
        <v>4.2</v>
      </c>
      <c r="DA14" s="282"/>
      <c r="DB14" s="282"/>
      <c r="DC14" s="282"/>
      <c r="DD14" s="288" t="s">
        <v>204</v>
      </c>
      <c r="DE14" s="217"/>
      <c r="DF14" s="217"/>
      <c r="DG14" s="217"/>
      <c r="DH14" s="217"/>
      <c r="DI14" s="217"/>
      <c r="DJ14" s="217"/>
      <c r="DK14" s="217"/>
      <c r="DL14" s="217"/>
      <c r="DM14" s="217"/>
      <c r="DN14" s="217"/>
      <c r="DO14" s="217"/>
      <c r="DP14" s="279"/>
      <c r="DQ14" s="288">
        <v>115456</v>
      </c>
      <c r="DR14" s="217"/>
      <c r="DS14" s="217"/>
      <c r="DT14" s="217"/>
      <c r="DU14" s="217"/>
      <c r="DV14" s="217"/>
      <c r="DW14" s="217"/>
      <c r="DX14" s="217"/>
      <c r="DY14" s="217"/>
      <c r="DZ14" s="217"/>
      <c r="EA14" s="217"/>
      <c r="EB14" s="217"/>
      <c r="EC14" s="326"/>
    </row>
    <row r="15" spans="2:143" ht="11.25" customHeight="1">
      <c r="B15" s="261" t="s">
        <v>326</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354</v>
      </c>
      <c r="AQ15" s="1"/>
      <c r="AR15" s="1"/>
      <c r="AS15" s="1"/>
      <c r="AT15" s="1"/>
      <c r="AU15" s="1"/>
      <c r="AV15" s="1"/>
      <c r="AW15" s="1"/>
      <c r="AX15" s="1"/>
      <c r="AY15" s="1"/>
      <c r="AZ15" s="1"/>
      <c r="BA15" s="1"/>
      <c r="BB15" s="1"/>
      <c r="BC15" s="1"/>
      <c r="BD15" s="1"/>
      <c r="BE15" s="1"/>
      <c r="BF15" s="269"/>
      <c r="BG15" s="274">
        <v>18071</v>
      </c>
      <c r="BH15" s="217"/>
      <c r="BI15" s="217"/>
      <c r="BJ15" s="217"/>
      <c r="BK15" s="217"/>
      <c r="BL15" s="217"/>
      <c r="BM15" s="217"/>
      <c r="BN15" s="279"/>
      <c r="BO15" s="282">
        <v>7.5</v>
      </c>
      <c r="BP15" s="282"/>
      <c r="BQ15" s="282"/>
      <c r="BR15" s="282"/>
      <c r="BS15" s="287" t="s">
        <v>204</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312855</v>
      </c>
      <c r="CS15" s="217"/>
      <c r="CT15" s="217"/>
      <c r="CU15" s="217"/>
      <c r="CV15" s="217"/>
      <c r="CW15" s="217"/>
      <c r="CX15" s="217"/>
      <c r="CY15" s="279"/>
      <c r="CZ15" s="282">
        <v>11.4</v>
      </c>
      <c r="DA15" s="282"/>
      <c r="DB15" s="282"/>
      <c r="DC15" s="282"/>
      <c r="DD15" s="288">
        <v>13874</v>
      </c>
      <c r="DE15" s="217"/>
      <c r="DF15" s="217"/>
      <c r="DG15" s="217"/>
      <c r="DH15" s="217"/>
      <c r="DI15" s="217"/>
      <c r="DJ15" s="217"/>
      <c r="DK15" s="217"/>
      <c r="DL15" s="217"/>
      <c r="DM15" s="217"/>
      <c r="DN15" s="217"/>
      <c r="DO15" s="217"/>
      <c r="DP15" s="279"/>
      <c r="DQ15" s="288">
        <v>271683</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4027</v>
      </c>
      <c r="S16" s="217"/>
      <c r="T16" s="217"/>
      <c r="U16" s="217"/>
      <c r="V16" s="217"/>
      <c r="W16" s="217"/>
      <c r="X16" s="217"/>
      <c r="Y16" s="279"/>
      <c r="Z16" s="282">
        <v>0.1</v>
      </c>
      <c r="AA16" s="282"/>
      <c r="AB16" s="282"/>
      <c r="AC16" s="282"/>
      <c r="AD16" s="287">
        <v>4027</v>
      </c>
      <c r="AE16" s="287"/>
      <c r="AF16" s="287"/>
      <c r="AG16" s="287"/>
      <c r="AH16" s="287"/>
      <c r="AI16" s="287"/>
      <c r="AJ16" s="287"/>
      <c r="AK16" s="287"/>
      <c r="AL16" s="283">
        <v>0.2</v>
      </c>
      <c r="AM16" s="238"/>
      <c r="AN16" s="238"/>
      <c r="AO16" s="296"/>
      <c r="AP16" s="261" t="s">
        <v>357</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t="s">
        <v>204</v>
      </c>
      <c r="CS16" s="217"/>
      <c r="CT16" s="217"/>
      <c r="CU16" s="217"/>
      <c r="CV16" s="217"/>
      <c r="CW16" s="217"/>
      <c r="CX16" s="217"/>
      <c r="CY16" s="279"/>
      <c r="CZ16" s="282" t="s">
        <v>204</v>
      </c>
      <c r="DA16" s="282"/>
      <c r="DB16" s="282"/>
      <c r="DC16" s="282"/>
      <c r="DD16" s="288" t="s">
        <v>204</v>
      </c>
      <c r="DE16" s="217"/>
      <c r="DF16" s="217"/>
      <c r="DG16" s="217"/>
      <c r="DH16" s="217"/>
      <c r="DI16" s="217"/>
      <c r="DJ16" s="217"/>
      <c r="DK16" s="217"/>
      <c r="DL16" s="217"/>
      <c r="DM16" s="217"/>
      <c r="DN16" s="217"/>
      <c r="DO16" s="217"/>
      <c r="DP16" s="279"/>
      <c r="DQ16" s="288" t="s">
        <v>204</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2288</v>
      </c>
      <c r="S17" s="217"/>
      <c r="T17" s="217"/>
      <c r="U17" s="217"/>
      <c r="V17" s="217"/>
      <c r="W17" s="217"/>
      <c r="X17" s="217"/>
      <c r="Y17" s="279"/>
      <c r="Z17" s="282">
        <v>0.1</v>
      </c>
      <c r="AA17" s="282"/>
      <c r="AB17" s="282"/>
      <c r="AC17" s="282"/>
      <c r="AD17" s="287">
        <v>2288</v>
      </c>
      <c r="AE17" s="287"/>
      <c r="AF17" s="287"/>
      <c r="AG17" s="287"/>
      <c r="AH17" s="287"/>
      <c r="AI17" s="287"/>
      <c r="AJ17" s="287"/>
      <c r="AK17" s="287"/>
      <c r="AL17" s="283">
        <v>0.1</v>
      </c>
      <c r="AM17" s="238"/>
      <c r="AN17" s="238"/>
      <c r="AO17" s="296"/>
      <c r="AP17" s="261" t="s">
        <v>360</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314214</v>
      </c>
      <c r="CS17" s="217"/>
      <c r="CT17" s="217"/>
      <c r="CU17" s="217"/>
      <c r="CV17" s="217"/>
      <c r="CW17" s="217"/>
      <c r="CX17" s="217"/>
      <c r="CY17" s="279"/>
      <c r="CZ17" s="282">
        <v>11.5</v>
      </c>
      <c r="DA17" s="282"/>
      <c r="DB17" s="282"/>
      <c r="DC17" s="282"/>
      <c r="DD17" s="288" t="s">
        <v>204</v>
      </c>
      <c r="DE17" s="217"/>
      <c r="DF17" s="217"/>
      <c r="DG17" s="217"/>
      <c r="DH17" s="217"/>
      <c r="DI17" s="217"/>
      <c r="DJ17" s="217"/>
      <c r="DK17" s="217"/>
      <c r="DL17" s="217"/>
      <c r="DM17" s="217"/>
      <c r="DN17" s="217"/>
      <c r="DO17" s="217"/>
      <c r="DP17" s="279"/>
      <c r="DQ17" s="288">
        <v>248258</v>
      </c>
      <c r="DR17" s="217"/>
      <c r="DS17" s="217"/>
      <c r="DT17" s="217"/>
      <c r="DU17" s="217"/>
      <c r="DV17" s="217"/>
      <c r="DW17" s="217"/>
      <c r="DX17" s="217"/>
      <c r="DY17" s="217"/>
      <c r="DZ17" s="217"/>
      <c r="EA17" s="217"/>
      <c r="EB17" s="217"/>
      <c r="EC17" s="326"/>
    </row>
    <row r="18" spans="2:133" ht="11.25" customHeight="1">
      <c r="B18" s="261" t="s">
        <v>363</v>
      </c>
      <c r="C18" s="1"/>
      <c r="D18" s="1"/>
      <c r="E18" s="1"/>
      <c r="F18" s="1"/>
      <c r="G18" s="1"/>
      <c r="H18" s="1"/>
      <c r="I18" s="1"/>
      <c r="J18" s="1"/>
      <c r="K18" s="1"/>
      <c r="L18" s="1"/>
      <c r="M18" s="1"/>
      <c r="N18" s="1"/>
      <c r="O18" s="1"/>
      <c r="P18" s="1"/>
      <c r="Q18" s="269"/>
      <c r="R18" s="274">
        <v>690</v>
      </c>
      <c r="S18" s="217"/>
      <c r="T18" s="217"/>
      <c r="U18" s="217"/>
      <c r="V18" s="217"/>
      <c r="W18" s="217"/>
      <c r="X18" s="217"/>
      <c r="Y18" s="279"/>
      <c r="Z18" s="282">
        <v>0</v>
      </c>
      <c r="AA18" s="282"/>
      <c r="AB18" s="282"/>
      <c r="AC18" s="282"/>
      <c r="AD18" s="287">
        <v>690</v>
      </c>
      <c r="AE18" s="287"/>
      <c r="AF18" s="287"/>
      <c r="AG18" s="287"/>
      <c r="AH18" s="287"/>
      <c r="AI18" s="287"/>
      <c r="AJ18" s="287"/>
      <c r="AK18" s="287"/>
      <c r="AL18" s="283">
        <v>0</v>
      </c>
      <c r="AM18" s="238"/>
      <c r="AN18" s="238"/>
      <c r="AO18" s="296"/>
      <c r="AP18" s="261" t="s">
        <v>99</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364</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365</v>
      </c>
      <c r="C19" s="1"/>
      <c r="D19" s="1"/>
      <c r="E19" s="1"/>
      <c r="F19" s="1"/>
      <c r="G19" s="1"/>
      <c r="H19" s="1"/>
      <c r="I19" s="1"/>
      <c r="J19" s="1"/>
      <c r="K19" s="1"/>
      <c r="L19" s="1"/>
      <c r="M19" s="1"/>
      <c r="N19" s="1"/>
      <c r="O19" s="1"/>
      <c r="P19" s="1"/>
      <c r="Q19" s="269"/>
      <c r="R19" s="274">
        <v>690</v>
      </c>
      <c r="S19" s="217"/>
      <c r="T19" s="217"/>
      <c r="U19" s="217"/>
      <c r="V19" s="217"/>
      <c r="W19" s="217"/>
      <c r="X19" s="217"/>
      <c r="Y19" s="279"/>
      <c r="Z19" s="282">
        <v>0</v>
      </c>
      <c r="AA19" s="282"/>
      <c r="AB19" s="282"/>
      <c r="AC19" s="282"/>
      <c r="AD19" s="287">
        <v>690</v>
      </c>
      <c r="AE19" s="287"/>
      <c r="AF19" s="287"/>
      <c r="AG19" s="287"/>
      <c r="AH19" s="287"/>
      <c r="AI19" s="287"/>
      <c r="AJ19" s="287"/>
      <c r="AK19" s="287"/>
      <c r="AL19" s="283">
        <v>0</v>
      </c>
      <c r="AM19" s="238"/>
      <c r="AN19" s="238"/>
      <c r="AO19" s="296"/>
      <c r="AP19" s="261" t="s">
        <v>259</v>
      </c>
      <c r="AQ19" s="1"/>
      <c r="AR19" s="1"/>
      <c r="AS19" s="1"/>
      <c r="AT19" s="1"/>
      <c r="AU19" s="1"/>
      <c r="AV19" s="1"/>
      <c r="AW19" s="1"/>
      <c r="AX19" s="1"/>
      <c r="AY19" s="1"/>
      <c r="AZ19" s="1"/>
      <c r="BA19" s="1"/>
      <c r="BB19" s="1"/>
      <c r="BC19" s="1"/>
      <c r="BD19" s="1"/>
      <c r="BE19" s="1"/>
      <c r="BF19" s="269"/>
      <c r="BG19" s="274" t="s">
        <v>204</v>
      </c>
      <c r="BH19" s="217"/>
      <c r="BI19" s="217"/>
      <c r="BJ19" s="217"/>
      <c r="BK19" s="217"/>
      <c r="BL19" s="217"/>
      <c r="BM19" s="217"/>
      <c r="BN19" s="279"/>
      <c r="BO19" s="282" t="s">
        <v>204</v>
      </c>
      <c r="BP19" s="282"/>
      <c r="BQ19" s="282"/>
      <c r="BR19" s="282"/>
      <c r="BS19" s="287" t="s">
        <v>204</v>
      </c>
      <c r="BT19" s="287"/>
      <c r="BU19" s="287"/>
      <c r="BV19" s="287"/>
      <c r="BW19" s="287"/>
      <c r="BX19" s="287"/>
      <c r="BY19" s="287"/>
      <c r="BZ19" s="287"/>
      <c r="CA19" s="287"/>
      <c r="CB19" s="325"/>
      <c r="CD19" s="261" t="s">
        <v>366</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367</v>
      </c>
      <c r="C20" s="266"/>
      <c r="D20" s="266"/>
      <c r="E20" s="266"/>
      <c r="F20" s="266"/>
      <c r="G20" s="266"/>
      <c r="H20" s="266"/>
      <c r="I20" s="266"/>
      <c r="J20" s="266"/>
      <c r="K20" s="266"/>
      <c r="L20" s="266"/>
      <c r="M20" s="266"/>
      <c r="N20" s="266"/>
      <c r="O20" s="266"/>
      <c r="P20" s="266"/>
      <c r="Q20" s="270"/>
      <c r="R20" s="274" t="s">
        <v>204</v>
      </c>
      <c r="S20" s="217"/>
      <c r="T20" s="217"/>
      <c r="U20" s="217"/>
      <c r="V20" s="217"/>
      <c r="W20" s="217"/>
      <c r="X20" s="217"/>
      <c r="Y20" s="279"/>
      <c r="Z20" s="282" t="s">
        <v>204</v>
      </c>
      <c r="AA20" s="282"/>
      <c r="AB20" s="282"/>
      <c r="AC20" s="282"/>
      <c r="AD20" s="287" t="s">
        <v>204</v>
      </c>
      <c r="AE20" s="287"/>
      <c r="AF20" s="287"/>
      <c r="AG20" s="287"/>
      <c r="AH20" s="287"/>
      <c r="AI20" s="287"/>
      <c r="AJ20" s="287"/>
      <c r="AK20" s="287"/>
      <c r="AL20" s="283" t="s">
        <v>204</v>
      </c>
      <c r="AM20" s="238"/>
      <c r="AN20" s="238"/>
      <c r="AO20" s="296"/>
      <c r="AP20" s="261" t="s">
        <v>368</v>
      </c>
      <c r="AQ20" s="1"/>
      <c r="AR20" s="1"/>
      <c r="AS20" s="1"/>
      <c r="AT20" s="1"/>
      <c r="AU20" s="1"/>
      <c r="AV20" s="1"/>
      <c r="AW20" s="1"/>
      <c r="AX20" s="1"/>
      <c r="AY20" s="1"/>
      <c r="AZ20" s="1"/>
      <c r="BA20" s="1"/>
      <c r="BB20" s="1"/>
      <c r="BC20" s="1"/>
      <c r="BD20" s="1"/>
      <c r="BE20" s="1"/>
      <c r="BF20" s="269"/>
      <c r="BG20" s="274" t="s">
        <v>204</v>
      </c>
      <c r="BH20" s="217"/>
      <c r="BI20" s="217"/>
      <c r="BJ20" s="217"/>
      <c r="BK20" s="217"/>
      <c r="BL20" s="217"/>
      <c r="BM20" s="217"/>
      <c r="BN20" s="279"/>
      <c r="BO20" s="282" t="s">
        <v>204</v>
      </c>
      <c r="BP20" s="282"/>
      <c r="BQ20" s="282"/>
      <c r="BR20" s="282"/>
      <c r="BS20" s="287" t="s">
        <v>204</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2733482</v>
      </c>
      <c r="CS20" s="217"/>
      <c r="CT20" s="217"/>
      <c r="CU20" s="217"/>
      <c r="CV20" s="217"/>
      <c r="CW20" s="217"/>
      <c r="CX20" s="217"/>
      <c r="CY20" s="279"/>
      <c r="CZ20" s="282">
        <v>100</v>
      </c>
      <c r="DA20" s="282"/>
      <c r="DB20" s="282"/>
      <c r="DC20" s="282"/>
      <c r="DD20" s="288">
        <v>351642</v>
      </c>
      <c r="DE20" s="217"/>
      <c r="DF20" s="217"/>
      <c r="DG20" s="217"/>
      <c r="DH20" s="217"/>
      <c r="DI20" s="217"/>
      <c r="DJ20" s="217"/>
      <c r="DK20" s="217"/>
      <c r="DL20" s="217"/>
      <c r="DM20" s="217"/>
      <c r="DN20" s="217"/>
      <c r="DO20" s="217"/>
      <c r="DP20" s="279"/>
      <c r="DQ20" s="288">
        <v>2078312</v>
      </c>
      <c r="DR20" s="217"/>
      <c r="DS20" s="217"/>
      <c r="DT20" s="217"/>
      <c r="DU20" s="217"/>
      <c r="DV20" s="217"/>
      <c r="DW20" s="217"/>
      <c r="DX20" s="217"/>
      <c r="DY20" s="217"/>
      <c r="DZ20" s="217"/>
      <c r="EA20" s="217"/>
      <c r="EB20" s="217"/>
      <c r="EC20" s="326"/>
    </row>
    <row r="21" spans="2:133" ht="11.25" customHeight="1">
      <c r="B21" s="261" t="s">
        <v>344</v>
      </c>
      <c r="C21" s="1"/>
      <c r="D21" s="1"/>
      <c r="E21" s="1"/>
      <c r="F21" s="1"/>
      <c r="G21" s="1"/>
      <c r="H21" s="1"/>
      <c r="I21" s="1"/>
      <c r="J21" s="1"/>
      <c r="K21" s="1"/>
      <c r="L21" s="1"/>
      <c r="M21" s="1"/>
      <c r="N21" s="1"/>
      <c r="O21" s="1"/>
      <c r="P21" s="1"/>
      <c r="Q21" s="269"/>
      <c r="R21" s="274">
        <v>1597982</v>
      </c>
      <c r="S21" s="217"/>
      <c r="T21" s="217"/>
      <c r="U21" s="217"/>
      <c r="V21" s="217"/>
      <c r="W21" s="217"/>
      <c r="X21" s="217"/>
      <c r="Y21" s="279"/>
      <c r="Z21" s="282">
        <v>56.5</v>
      </c>
      <c r="AA21" s="282"/>
      <c r="AB21" s="282"/>
      <c r="AC21" s="282"/>
      <c r="AD21" s="287">
        <v>1487117</v>
      </c>
      <c r="AE21" s="287"/>
      <c r="AF21" s="287"/>
      <c r="AG21" s="287"/>
      <c r="AH21" s="287"/>
      <c r="AI21" s="287"/>
      <c r="AJ21" s="287"/>
      <c r="AK21" s="287"/>
      <c r="AL21" s="283">
        <v>81</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t="s">
        <v>204</v>
      </c>
      <c r="BH21" s="217"/>
      <c r="BI21" s="217"/>
      <c r="BJ21" s="217"/>
      <c r="BK21" s="217"/>
      <c r="BL21" s="217"/>
      <c r="BM21" s="217"/>
      <c r="BN21" s="279"/>
      <c r="BO21" s="282" t="s">
        <v>204</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305</v>
      </c>
      <c r="C22" s="1"/>
      <c r="D22" s="1"/>
      <c r="E22" s="1"/>
      <c r="F22" s="1"/>
      <c r="G22" s="1"/>
      <c r="H22" s="1"/>
      <c r="I22" s="1"/>
      <c r="J22" s="1"/>
      <c r="K22" s="1"/>
      <c r="L22" s="1"/>
      <c r="M22" s="1"/>
      <c r="N22" s="1"/>
      <c r="O22" s="1"/>
      <c r="P22" s="1"/>
      <c r="Q22" s="269"/>
      <c r="R22" s="274">
        <v>1487117</v>
      </c>
      <c r="S22" s="217"/>
      <c r="T22" s="217"/>
      <c r="U22" s="217"/>
      <c r="V22" s="217"/>
      <c r="W22" s="217"/>
      <c r="X22" s="217"/>
      <c r="Y22" s="279"/>
      <c r="Z22" s="282">
        <v>52.6</v>
      </c>
      <c r="AA22" s="282"/>
      <c r="AB22" s="282"/>
      <c r="AC22" s="282"/>
      <c r="AD22" s="287">
        <v>1487117</v>
      </c>
      <c r="AE22" s="287"/>
      <c r="AF22" s="287"/>
      <c r="AG22" s="287"/>
      <c r="AH22" s="287"/>
      <c r="AI22" s="287"/>
      <c r="AJ22" s="287"/>
      <c r="AK22" s="287"/>
      <c r="AL22" s="283">
        <v>81</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302</v>
      </c>
      <c r="C23" s="1"/>
      <c r="D23" s="1"/>
      <c r="E23" s="1"/>
      <c r="F23" s="1"/>
      <c r="G23" s="1"/>
      <c r="H23" s="1"/>
      <c r="I23" s="1"/>
      <c r="J23" s="1"/>
      <c r="K23" s="1"/>
      <c r="L23" s="1"/>
      <c r="M23" s="1"/>
      <c r="N23" s="1"/>
      <c r="O23" s="1"/>
      <c r="P23" s="1"/>
      <c r="Q23" s="269"/>
      <c r="R23" s="274">
        <v>110865</v>
      </c>
      <c r="S23" s="217"/>
      <c r="T23" s="217"/>
      <c r="U23" s="217"/>
      <c r="V23" s="217"/>
      <c r="W23" s="217"/>
      <c r="X23" s="217"/>
      <c r="Y23" s="279"/>
      <c r="Z23" s="282">
        <v>3.9</v>
      </c>
      <c r="AA23" s="282"/>
      <c r="AB23" s="282"/>
      <c r="AC23" s="282"/>
      <c r="AD23" s="287" t="s">
        <v>204</v>
      </c>
      <c r="AE23" s="287"/>
      <c r="AF23" s="287"/>
      <c r="AG23" s="287"/>
      <c r="AH23" s="287"/>
      <c r="AI23" s="287"/>
      <c r="AJ23" s="287"/>
      <c r="AK23" s="287"/>
      <c r="AL23" s="283" t="s">
        <v>204</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322</v>
      </c>
      <c r="CE23" s="139"/>
      <c r="CF23" s="139"/>
      <c r="CG23" s="139"/>
      <c r="CH23" s="139"/>
      <c r="CI23" s="139"/>
      <c r="CJ23" s="139"/>
      <c r="CK23" s="139"/>
      <c r="CL23" s="139"/>
      <c r="CM23" s="139"/>
      <c r="CN23" s="139"/>
      <c r="CO23" s="139"/>
      <c r="CP23" s="139"/>
      <c r="CQ23" s="144"/>
      <c r="CR23" s="182" t="s">
        <v>296</v>
      </c>
      <c r="CS23" s="139"/>
      <c r="CT23" s="139"/>
      <c r="CU23" s="139"/>
      <c r="CV23" s="139"/>
      <c r="CW23" s="139"/>
      <c r="CX23" s="139"/>
      <c r="CY23" s="144"/>
      <c r="CZ23" s="182" t="s">
        <v>375</v>
      </c>
      <c r="DA23" s="139"/>
      <c r="DB23" s="139"/>
      <c r="DC23" s="144"/>
      <c r="DD23" s="182" t="s">
        <v>308</v>
      </c>
      <c r="DE23" s="139"/>
      <c r="DF23" s="139"/>
      <c r="DG23" s="139"/>
      <c r="DH23" s="139"/>
      <c r="DI23" s="139"/>
      <c r="DJ23" s="139"/>
      <c r="DK23" s="144"/>
      <c r="DL23" s="345" t="s">
        <v>377</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1062558</v>
      </c>
      <c r="CS24" s="276"/>
      <c r="CT24" s="276"/>
      <c r="CU24" s="276"/>
      <c r="CV24" s="276"/>
      <c r="CW24" s="276"/>
      <c r="CX24" s="276"/>
      <c r="CY24" s="278"/>
      <c r="CZ24" s="291">
        <v>38.9</v>
      </c>
      <c r="DA24" s="293"/>
      <c r="DB24" s="293"/>
      <c r="DC24" s="337"/>
      <c r="DD24" s="341">
        <v>867392</v>
      </c>
      <c r="DE24" s="276"/>
      <c r="DF24" s="276"/>
      <c r="DG24" s="276"/>
      <c r="DH24" s="276"/>
      <c r="DI24" s="276"/>
      <c r="DJ24" s="276"/>
      <c r="DK24" s="278"/>
      <c r="DL24" s="341">
        <v>802343</v>
      </c>
      <c r="DM24" s="276"/>
      <c r="DN24" s="276"/>
      <c r="DO24" s="276"/>
      <c r="DP24" s="276"/>
      <c r="DQ24" s="276"/>
      <c r="DR24" s="276"/>
      <c r="DS24" s="276"/>
      <c r="DT24" s="276"/>
      <c r="DU24" s="276"/>
      <c r="DV24" s="278"/>
      <c r="DW24" s="291">
        <v>43.3</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1945884</v>
      </c>
      <c r="S25" s="217"/>
      <c r="T25" s="217"/>
      <c r="U25" s="217"/>
      <c r="V25" s="217"/>
      <c r="W25" s="217"/>
      <c r="X25" s="217"/>
      <c r="Y25" s="279"/>
      <c r="Z25" s="282">
        <v>68.900000000000006</v>
      </c>
      <c r="AA25" s="282"/>
      <c r="AB25" s="282"/>
      <c r="AC25" s="282"/>
      <c r="AD25" s="287">
        <v>1835019</v>
      </c>
      <c r="AE25" s="287"/>
      <c r="AF25" s="287"/>
      <c r="AG25" s="287"/>
      <c r="AH25" s="287"/>
      <c r="AI25" s="287"/>
      <c r="AJ25" s="287"/>
      <c r="AK25" s="287"/>
      <c r="AL25" s="283">
        <v>100</v>
      </c>
      <c r="AM25" s="238"/>
      <c r="AN25" s="238"/>
      <c r="AO25" s="296"/>
      <c r="AP25" s="261" t="s">
        <v>280</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632068</v>
      </c>
      <c r="CS25" s="313"/>
      <c r="CT25" s="313"/>
      <c r="CU25" s="313"/>
      <c r="CV25" s="313"/>
      <c r="CW25" s="313"/>
      <c r="CX25" s="313"/>
      <c r="CY25" s="332"/>
      <c r="CZ25" s="283">
        <v>23.1</v>
      </c>
      <c r="DA25" s="335"/>
      <c r="DB25" s="335"/>
      <c r="DC25" s="338"/>
      <c r="DD25" s="288">
        <v>586933</v>
      </c>
      <c r="DE25" s="313"/>
      <c r="DF25" s="313"/>
      <c r="DG25" s="313"/>
      <c r="DH25" s="313"/>
      <c r="DI25" s="313"/>
      <c r="DJ25" s="313"/>
      <c r="DK25" s="332"/>
      <c r="DL25" s="288">
        <v>525180</v>
      </c>
      <c r="DM25" s="313"/>
      <c r="DN25" s="313"/>
      <c r="DO25" s="313"/>
      <c r="DP25" s="313"/>
      <c r="DQ25" s="313"/>
      <c r="DR25" s="313"/>
      <c r="DS25" s="313"/>
      <c r="DT25" s="313"/>
      <c r="DU25" s="313"/>
      <c r="DV25" s="332"/>
      <c r="DW25" s="283">
        <v>28.4</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t="s">
        <v>204</v>
      </c>
      <c r="S26" s="217"/>
      <c r="T26" s="217"/>
      <c r="U26" s="217"/>
      <c r="V26" s="217"/>
      <c r="W26" s="217"/>
      <c r="X26" s="217"/>
      <c r="Y26" s="279"/>
      <c r="Z26" s="282" t="s">
        <v>204</v>
      </c>
      <c r="AA26" s="282"/>
      <c r="AB26" s="282"/>
      <c r="AC26" s="282"/>
      <c r="AD26" s="287" t="s">
        <v>204</v>
      </c>
      <c r="AE26" s="287"/>
      <c r="AF26" s="287"/>
      <c r="AG26" s="287"/>
      <c r="AH26" s="287"/>
      <c r="AI26" s="287"/>
      <c r="AJ26" s="287"/>
      <c r="AK26" s="287"/>
      <c r="AL26" s="283" t="s">
        <v>204</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127</v>
      </c>
      <c r="CE26" s="1"/>
      <c r="CF26" s="1"/>
      <c r="CG26" s="1"/>
      <c r="CH26" s="1"/>
      <c r="CI26" s="1"/>
      <c r="CJ26" s="1"/>
      <c r="CK26" s="1"/>
      <c r="CL26" s="1"/>
      <c r="CM26" s="1"/>
      <c r="CN26" s="1"/>
      <c r="CO26" s="1"/>
      <c r="CP26" s="1"/>
      <c r="CQ26" s="269"/>
      <c r="CR26" s="274">
        <v>336534</v>
      </c>
      <c r="CS26" s="217"/>
      <c r="CT26" s="217"/>
      <c r="CU26" s="217"/>
      <c r="CV26" s="217"/>
      <c r="CW26" s="217"/>
      <c r="CX26" s="217"/>
      <c r="CY26" s="279"/>
      <c r="CZ26" s="283">
        <v>12.3</v>
      </c>
      <c r="DA26" s="335"/>
      <c r="DB26" s="335"/>
      <c r="DC26" s="338"/>
      <c r="DD26" s="288">
        <v>310748</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17876</v>
      </c>
      <c r="S27" s="217"/>
      <c r="T27" s="217"/>
      <c r="U27" s="217"/>
      <c r="V27" s="217"/>
      <c r="W27" s="217"/>
      <c r="X27" s="217"/>
      <c r="Y27" s="279"/>
      <c r="Z27" s="282">
        <v>0.6</v>
      </c>
      <c r="AA27" s="282"/>
      <c r="AB27" s="282"/>
      <c r="AC27" s="282"/>
      <c r="AD27" s="287" t="s">
        <v>204</v>
      </c>
      <c r="AE27" s="287"/>
      <c r="AF27" s="287"/>
      <c r="AG27" s="287"/>
      <c r="AH27" s="287"/>
      <c r="AI27" s="287"/>
      <c r="AJ27" s="287"/>
      <c r="AK27" s="287"/>
      <c r="AL27" s="283" t="s">
        <v>204</v>
      </c>
      <c r="AM27" s="238"/>
      <c r="AN27" s="238"/>
      <c r="AO27" s="296"/>
      <c r="AP27" s="261" t="s">
        <v>387</v>
      </c>
      <c r="AQ27" s="1"/>
      <c r="AR27" s="1"/>
      <c r="AS27" s="1"/>
      <c r="AT27" s="1"/>
      <c r="AU27" s="1"/>
      <c r="AV27" s="1"/>
      <c r="AW27" s="1"/>
      <c r="AX27" s="1"/>
      <c r="AY27" s="1"/>
      <c r="AZ27" s="1"/>
      <c r="BA27" s="1"/>
      <c r="BB27" s="1"/>
      <c r="BC27" s="1"/>
      <c r="BD27" s="1"/>
      <c r="BE27" s="1"/>
      <c r="BF27" s="269"/>
      <c r="BG27" s="274">
        <v>239592</v>
      </c>
      <c r="BH27" s="217"/>
      <c r="BI27" s="217"/>
      <c r="BJ27" s="217"/>
      <c r="BK27" s="217"/>
      <c r="BL27" s="217"/>
      <c r="BM27" s="217"/>
      <c r="BN27" s="279"/>
      <c r="BO27" s="282">
        <v>100</v>
      </c>
      <c r="BP27" s="282"/>
      <c r="BQ27" s="282"/>
      <c r="BR27" s="282"/>
      <c r="BS27" s="287">
        <v>614</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116276</v>
      </c>
      <c r="CS27" s="313"/>
      <c r="CT27" s="313"/>
      <c r="CU27" s="313"/>
      <c r="CV27" s="313"/>
      <c r="CW27" s="313"/>
      <c r="CX27" s="313"/>
      <c r="CY27" s="332"/>
      <c r="CZ27" s="283">
        <v>4.3</v>
      </c>
      <c r="DA27" s="335"/>
      <c r="DB27" s="335"/>
      <c r="DC27" s="338"/>
      <c r="DD27" s="288">
        <v>32201</v>
      </c>
      <c r="DE27" s="313"/>
      <c r="DF27" s="313"/>
      <c r="DG27" s="313"/>
      <c r="DH27" s="313"/>
      <c r="DI27" s="313"/>
      <c r="DJ27" s="313"/>
      <c r="DK27" s="332"/>
      <c r="DL27" s="288">
        <v>28905</v>
      </c>
      <c r="DM27" s="313"/>
      <c r="DN27" s="313"/>
      <c r="DO27" s="313"/>
      <c r="DP27" s="313"/>
      <c r="DQ27" s="313"/>
      <c r="DR27" s="313"/>
      <c r="DS27" s="313"/>
      <c r="DT27" s="313"/>
      <c r="DU27" s="313"/>
      <c r="DV27" s="332"/>
      <c r="DW27" s="283">
        <v>1.6</v>
      </c>
      <c r="DX27" s="335"/>
      <c r="DY27" s="335"/>
      <c r="DZ27" s="335"/>
      <c r="EA27" s="335"/>
      <c r="EB27" s="335"/>
      <c r="EC27" s="360"/>
    </row>
    <row r="28" spans="2:133" ht="11.25" customHeight="1">
      <c r="B28" s="261" t="s">
        <v>320</v>
      </c>
      <c r="C28" s="1"/>
      <c r="D28" s="1"/>
      <c r="E28" s="1"/>
      <c r="F28" s="1"/>
      <c r="G28" s="1"/>
      <c r="H28" s="1"/>
      <c r="I28" s="1"/>
      <c r="J28" s="1"/>
      <c r="K28" s="1"/>
      <c r="L28" s="1"/>
      <c r="M28" s="1"/>
      <c r="N28" s="1"/>
      <c r="O28" s="1"/>
      <c r="P28" s="1"/>
      <c r="Q28" s="269"/>
      <c r="R28" s="274">
        <v>99102</v>
      </c>
      <c r="S28" s="217"/>
      <c r="T28" s="217"/>
      <c r="U28" s="217"/>
      <c r="V28" s="217"/>
      <c r="W28" s="217"/>
      <c r="X28" s="217"/>
      <c r="Y28" s="279"/>
      <c r="Z28" s="282">
        <v>3.5</v>
      </c>
      <c r="AA28" s="282"/>
      <c r="AB28" s="282"/>
      <c r="AC28" s="282"/>
      <c r="AD28" s="287" t="s">
        <v>204</v>
      </c>
      <c r="AE28" s="287"/>
      <c r="AF28" s="287"/>
      <c r="AG28" s="287"/>
      <c r="AH28" s="287"/>
      <c r="AI28" s="287"/>
      <c r="AJ28" s="287"/>
      <c r="AK28" s="287"/>
      <c r="AL28" s="283" t="s">
        <v>204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314214</v>
      </c>
      <c r="CS28" s="217"/>
      <c r="CT28" s="217"/>
      <c r="CU28" s="217"/>
      <c r="CV28" s="217"/>
      <c r="CW28" s="217"/>
      <c r="CX28" s="217"/>
      <c r="CY28" s="279"/>
      <c r="CZ28" s="283">
        <v>11.5</v>
      </c>
      <c r="DA28" s="335"/>
      <c r="DB28" s="335"/>
      <c r="DC28" s="338"/>
      <c r="DD28" s="288">
        <v>248258</v>
      </c>
      <c r="DE28" s="217"/>
      <c r="DF28" s="217"/>
      <c r="DG28" s="217"/>
      <c r="DH28" s="217"/>
      <c r="DI28" s="217"/>
      <c r="DJ28" s="217"/>
      <c r="DK28" s="279"/>
      <c r="DL28" s="288">
        <v>248258</v>
      </c>
      <c r="DM28" s="217"/>
      <c r="DN28" s="217"/>
      <c r="DO28" s="217"/>
      <c r="DP28" s="217"/>
      <c r="DQ28" s="217"/>
      <c r="DR28" s="217"/>
      <c r="DS28" s="217"/>
      <c r="DT28" s="217"/>
      <c r="DU28" s="217"/>
      <c r="DV28" s="279"/>
      <c r="DW28" s="283">
        <v>13.4</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9546</v>
      </c>
      <c r="S29" s="217"/>
      <c r="T29" s="217"/>
      <c r="U29" s="217"/>
      <c r="V29" s="217"/>
      <c r="W29" s="217"/>
      <c r="X29" s="217"/>
      <c r="Y29" s="279"/>
      <c r="Z29" s="282">
        <v>0.3</v>
      </c>
      <c r="AA29" s="282"/>
      <c r="AB29" s="282"/>
      <c r="AC29" s="282"/>
      <c r="AD29" s="287">
        <v>17</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314193</v>
      </c>
      <c r="CS29" s="313"/>
      <c r="CT29" s="313"/>
      <c r="CU29" s="313"/>
      <c r="CV29" s="313"/>
      <c r="CW29" s="313"/>
      <c r="CX29" s="313"/>
      <c r="CY29" s="332"/>
      <c r="CZ29" s="283">
        <v>11.5</v>
      </c>
      <c r="DA29" s="335"/>
      <c r="DB29" s="335"/>
      <c r="DC29" s="338"/>
      <c r="DD29" s="288">
        <v>248237</v>
      </c>
      <c r="DE29" s="313"/>
      <c r="DF29" s="313"/>
      <c r="DG29" s="313"/>
      <c r="DH29" s="313"/>
      <c r="DI29" s="313"/>
      <c r="DJ29" s="313"/>
      <c r="DK29" s="332"/>
      <c r="DL29" s="288">
        <v>248237</v>
      </c>
      <c r="DM29" s="313"/>
      <c r="DN29" s="313"/>
      <c r="DO29" s="313"/>
      <c r="DP29" s="313"/>
      <c r="DQ29" s="313"/>
      <c r="DR29" s="313"/>
      <c r="DS29" s="313"/>
      <c r="DT29" s="313"/>
      <c r="DU29" s="313"/>
      <c r="DV29" s="332"/>
      <c r="DW29" s="283">
        <v>13.4</v>
      </c>
      <c r="DX29" s="335"/>
      <c r="DY29" s="335"/>
      <c r="DZ29" s="335"/>
      <c r="EA29" s="335"/>
      <c r="EB29" s="335"/>
      <c r="EC29" s="360"/>
    </row>
    <row r="30" spans="2:133" ht="11.25" customHeight="1">
      <c r="B30" s="261" t="s">
        <v>345</v>
      </c>
      <c r="C30" s="1"/>
      <c r="D30" s="1"/>
      <c r="E30" s="1"/>
      <c r="F30" s="1"/>
      <c r="G30" s="1"/>
      <c r="H30" s="1"/>
      <c r="I30" s="1"/>
      <c r="J30" s="1"/>
      <c r="K30" s="1"/>
      <c r="L30" s="1"/>
      <c r="M30" s="1"/>
      <c r="N30" s="1"/>
      <c r="O30" s="1"/>
      <c r="P30" s="1"/>
      <c r="Q30" s="269"/>
      <c r="R30" s="274">
        <v>241907</v>
      </c>
      <c r="S30" s="217"/>
      <c r="T30" s="217"/>
      <c r="U30" s="217"/>
      <c r="V30" s="217"/>
      <c r="W30" s="217"/>
      <c r="X30" s="217"/>
      <c r="Y30" s="279"/>
      <c r="Z30" s="282">
        <v>8.6</v>
      </c>
      <c r="AA30" s="282"/>
      <c r="AB30" s="282"/>
      <c r="AC30" s="282"/>
      <c r="AD30" s="287" t="s">
        <v>204</v>
      </c>
      <c r="AE30" s="287"/>
      <c r="AF30" s="287"/>
      <c r="AG30" s="287"/>
      <c r="AH30" s="287"/>
      <c r="AI30" s="287"/>
      <c r="AJ30" s="287"/>
      <c r="AK30" s="287"/>
      <c r="AL30" s="283" t="s">
        <v>204</v>
      </c>
      <c r="AM30" s="238"/>
      <c r="AN30" s="238"/>
      <c r="AO30" s="296"/>
      <c r="AP30" s="182" t="s">
        <v>322</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302584</v>
      </c>
      <c r="CS30" s="217"/>
      <c r="CT30" s="217"/>
      <c r="CU30" s="217"/>
      <c r="CV30" s="217"/>
      <c r="CW30" s="217"/>
      <c r="CX30" s="217"/>
      <c r="CY30" s="279"/>
      <c r="CZ30" s="283">
        <v>11.1</v>
      </c>
      <c r="DA30" s="335"/>
      <c r="DB30" s="335"/>
      <c r="DC30" s="338"/>
      <c r="DD30" s="288">
        <v>236628</v>
      </c>
      <c r="DE30" s="217"/>
      <c r="DF30" s="217"/>
      <c r="DG30" s="217"/>
      <c r="DH30" s="217"/>
      <c r="DI30" s="217"/>
      <c r="DJ30" s="217"/>
      <c r="DK30" s="279"/>
      <c r="DL30" s="288">
        <v>236628</v>
      </c>
      <c r="DM30" s="217"/>
      <c r="DN30" s="217"/>
      <c r="DO30" s="217"/>
      <c r="DP30" s="217"/>
      <c r="DQ30" s="217"/>
      <c r="DR30" s="217"/>
      <c r="DS30" s="217"/>
      <c r="DT30" s="217"/>
      <c r="DU30" s="217"/>
      <c r="DV30" s="279"/>
      <c r="DW30" s="283">
        <v>12.8</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9</v>
      </c>
      <c r="AQ31" s="178"/>
      <c r="AR31" s="178"/>
      <c r="AS31" s="178"/>
      <c r="AT31" s="306" t="s">
        <v>392</v>
      </c>
      <c r="AU31" s="265"/>
      <c r="AV31" s="265"/>
      <c r="AW31" s="265"/>
      <c r="AX31" s="260" t="s">
        <v>281</v>
      </c>
      <c r="AY31" s="265"/>
      <c r="AZ31" s="265"/>
      <c r="BA31" s="265"/>
      <c r="BB31" s="265"/>
      <c r="BC31" s="265"/>
      <c r="BD31" s="265"/>
      <c r="BE31" s="265"/>
      <c r="BF31" s="268"/>
      <c r="BG31" s="318">
        <v>99.7</v>
      </c>
      <c r="BH31" s="322"/>
      <c r="BI31" s="322"/>
      <c r="BJ31" s="322"/>
      <c r="BK31" s="322"/>
      <c r="BL31" s="322"/>
      <c r="BM31" s="293">
        <v>99.6</v>
      </c>
      <c r="BN31" s="322"/>
      <c r="BO31" s="322"/>
      <c r="BP31" s="322"/>
      <c r="BQ31" s="324"/>
      <c r="BR31" s="318">
        <v>99.5</v>
      </c>
      <c r="BS31" s="322"/>
      <c r="BT31" s="322"/>
      <c r="BU31" s="322"/>
      <c r="BV31" s="322"/>
      <c r="BW31" s="322"/>
      <c r="BX31" s="293">
        <v>99.3</v>
      </c>
      <c r="BY31" s="322"/>
      <c r="BZ31" s="322"/>
      <c r="CA31" s="322"/>
      <c r="CB31" s="324"/>
      <c r="CD31" s="134"/>
      <c r="CE31" s="42"/>
      <c r="CF31" s="261" t="s">
        <v>321</v>
      </c>
      <c r="CG31" s="1"/>
      <c r="CH31" s="1"/>
      <c r="CI31" s="1"/>
      <c r="CJ31" s="1"/>
      <c r="CK31" s="1"/>
      <c r="CL31" s="1"/>
      <c r="CM31" s="1"/>
      <c r="CN31" s="1"/>
      <c r="CO31" s="1"/>
      <c r="CP31" s="1"/>
      <c r="CQ31" s="269"/>
      <c r="CR31" s="274">
        <v>11609</v>
      </c>
      <c r="CS31" s="313"/>
      <c r="CT31" s="313"/>
      <c r="CU31" s="313"/>
      <c r="CV31" s="313"/>
      <c r="CW31" s="313"/>
      <c r="CX31" s="313"/>
      <c r="CY31" s="332"/>
      <c r="CZ31" s="283">
        <v>0.4</v>
      </c>
      <c r="DA31" s="335"/>
      <c r="DB31" s="335"/>
      <c r="DC31" s="338"/>
      <c r="DD31" s="288">
        <v>11609</v>
      </c>
      <c r="DE31" s="313"/>
      <c r="DF31" s="313"/>
      <c r="DG31" s="313"/>
      <c r="DH31" s="313"/>
      <c r="DI31" s="313"/>
      <c r="DJ31" s="313"/>
      <c r="DK31" s="332"/>
      <c r="DL31" s="288">
        <v>11609</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393</v>
      </c>
      <c r="C32" s="1"/>
      <c r="D32" s="1"/>
      <c r="E32" s="1"/>
      <c r="F32" s="1"/>
      <c r="G32" s="1"/>
      <c r="H32" s="1"/>
      <c r="I32" s="1"/>
      <c r="J32" s="1"/>
      <c r="K32" s="1"/>
      <c r="L32" s="1"/>
      <c r="M32" s="1"/>
      <c r="N32" s="1"/>
      <c r="O32" s="1"/>
      <c r="P32" s="1"/>
      <c r="Q32" s="269"/>
      <c r="R32" s="274">
        <v>124879</v>
      </c>
      <c r="S32" s="217"/>
      <c r="T32" s="217"/>
      <c r="U32" s="217"/>
      <c r="V32" s="217"/>
      <c r="W32" s="217"/>
      <c r="X32" s="217"/>
      <c r="Y32" s="279"/>
      <c r="Z32" s="282">
        <v>4.4000000000000004</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255</v>
      </c>
      <c r="AX32" s="261" t="s">
        <v>297</v>
      </c>
      <c r="AY32" s="1"/>
      <c r="AZ32" s="1"/>
      <c r="BA32" s="1"/>
      <c r="BB32" s="1"/>
      <c r="BC32" s="1"/>
      <c r="BD32" s="1"/>
      <c r="BE32" s="1"/>
      <c r="BF32" s="269"/>
      <c r="BG32" s="319">
        <v>99.5</v>
      </c>
      <c r="BH32" s="313"/>
      <c r="BI32" s="313"/>
      <c r="BJ32" s="313"/>
      <c r="BK32" s="313"/>
      <c r="BL32" s="313"/>
      <c r="BM32" s="238">
        <v>99.4</v>
      </c>
      <c r="BN32" s="313"/>
      <c r="BO32" s="313"/>
      <c r="BP32" s="313"/>
      <c r="BQ32" s="316"/>
      <c r="BR32" s="319">
        <v>99</v>
      </c>
      <c r="BS32" s="313"/>
      <c r="BT32" s="313"/>
      <c r="BU32" s="313"/>
      <c r="BV32" s="313"/>
      <c r="BW32" s="313"/>
      <c r="BX32" s="238">
        <v>98.8</v>
      </c>
      <c r="BY32" s="313"/>
      <c r="BZ32" s="313"/>
      <c r="CA32" s="313"/>
      <c r="CB32" s="316"/>
      <c r="CD32" s="135"/>
      <c r="CE32" s="142"/>
      <c r="CF32" s="261" t="s">
        <v>395</v>
      </c>
      <c r="CG32" s="1"/>
      <c r="CH32" s="1"/>
      <c r="CI32" s="1"/>
      <c r="CJ32" s="1"/>
      <c r="CK32" s="1"/>
      <c r="CL32" s="1"/>
      <c r="CM32" s="1"/>
      <c r="CN32" s="1"/>
      <c r="CO32" s="1"/>
      <c r="CP32" s="1"/>
      <c r="CQ32" s="269"/>
      <c r="CR32" s="274">
        <v>21</v>
      </c>
      <c r="CS32" s="217"/>
      <c r="CT32" s="217"/>
      <c r="CU32" s="217"/>
      <c r="CV32" s="217"/>
      <c r="CW32" s="217"/>
      <c r="CX32" s="217"/>
      <c r="CY32" s="279"/>
      <c r="CZ32" s="283">
        <v>0</v>
      </c>
      <c r="DA32" s="335"/>
      <c r="DB32" s="335"/>
      <c r="DC32" s="338"/>
      <c r="DD32" s="288">
        <v>21</v>
      </c>
      <c r="DE32" s="217"/>
      <c r="DF32" s="217"/>
      <c r="DG32" s="217"/>
      <c r="DH32" s="217"/>
      <c r="DI32" s="217"/>
      <c r="DJ32" s="217"/>
      <c r="DK32" s="279"/>
      <c r="DL32" s="288">
        <v>21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240</v>
      </c>
      <c r="C33" s="1"/>
      <c r="D33" s="1"/>
      <c r="E33" s="1"/>
      <c r="F33" s="1"/>
      <c r="G33" s="1"/>
      <c r="H33" s="1"/>
      <c r="I33" s="1"/>
      <c r="J33" s="1"/>
      <c r="K33" s="1"/>
      <c r="L33" s="1"/>
      <c r="M33" s="1"/>
      <c r="N33" s="1"/>
      <c r="O33" s="1"/>
      <c r="P33" s="1"/>
      <c r="Q33" s="269"/>
      <c r="R33" s="274">
        <v>24566</v>
      </c>
      <c r="S33" s="217"/>
      <c r="T33" s="217"/>
      <c r="U33" s="217"/>
      <c r="V33" s="217"/>
      <c r="W33" s="217"/>
      <c r="X33" s="217"/>
      <c r="Y33" s="279"/>
      <c r="Z33" s="282">
        <v>0.9</v>
      </c>
      <c r="AA33" s="282"/>
      <c r="AB33" s="282"/>
      <c r="AC33" s="282"/>
      <c r="AD33" s="287">
        <v>597</v>
      </c>
      <c r="AE33" s="287"/>
      <c r="AF33" s="287"/>
      <c r="AG33" s="287"/>
      <c r="AH33" s="287"/>
      <c r="AI33" s="287"/>
      <c r="AJ33" s="287"/>
      <c r="AK33" s="287"/>
      <c r="AL33" s="283">
        <v>0</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99.9</v>
      </c>
      <c r="BH33" s="312"/>
      <c r="BI33" s="312"/>
      <c r="BJ33" s="312"/>
      <c r="BK33" s="312"/>
      <c r="BL33" s="312"/>
      <c r="BM33" s="294">
        <v>99.8</v>
      </c>
      <c r="BN33" s="312"/>
      <c r="BO33" s="312"/>
      <c r="BP33" s="312"/>
      <c r="BQ33" s="317"/>
      <c r="BR33" s="320">
        <v>99.9</v>
      </c>
      <c r="BS33" s="312"/>
      <c r="BT33" s="312"/>
      <c r="BU33" s="312"/>
      <c r="BV33" s="312"/>
      <c r="BW33" s="312"/>
      <c r="BX33" s="294">
        <v>99.8</v>
      </c>
      <c r="BY33" s="312"/>
      <c r="BZ33" s="312"/>
      <c r="CA33" s="312"/>
      <c r="CB33" s="317"/>
      <c r="CD33" s="261" t="s">
        <v>396</v>
      </c>
      <c r="CE33" s="1"/>
      <c r="CF33" s="1"/>
      <c r="CG33" s="1"/>
      <c r="CH33" s="1"/>
      <c r="CI33" s="1"/>
      <c r="CJ33" s="1"/>
      <c r="CK33" s="1"/>
      <c r="CL33" s="1"/>
      <c r="CM33" s="1"/>
      <c r="CN33" s="1"/>
      <c r="CO33" s="1"/>
      <c r="CP33" s="1"/>
      <c r="CQ33" s="269"/>
      <c r="CR33" s="274">
        <v>1319282</v>
      </c>
      <c r="CS33" s="313"/>
      <c r="CT33" s="313"/>
      <c r="CU33" s="313"/>
      <c r="CV33" s="313"/>
      <c r="CW33" s="313"/>
      <c r="CX33" s="313"/>
      <c r="CY33" s="332"/>
      <c r="CZ33" s="283">
        <v>48.3</v>
      </c>
      <c r="DA33" s="335"/>
      <c r="DB33" s="335"/>
      <c r="DC33" s="338"/>
      <c r="DD33" s="288">
        <v>1068926</v>
      </c>
      <c r="DE33" s="313"/>
      <c r="DF33" s="313"/>
      <c r="DG33" s="313"/>
      <c r="DH33" s="313"/>
      <c r="DI33" s="313"/>
      <c r="DJ33" s="313"/>
      <c r="DK33" s="332"/>
      <c r="DL33" s="288">
        <v>908800</v>
      </c>
      <c r="DM33" s="313"/>
      <c r="DN33" s="313"/>
      <c r="DO33" s="313"/>
      <c r="DP33" s="313"/>
      <c r="DQ33" s="313"/>
      <c r="DR33" s="313"/>
      <c r="DS33" s="313"/>
      <c r="DT33" s="313"/>
      <c r="DU33" s="313"/>
      <c r="DV33" s="332"/>
      <c r="DW33" s="283">
        <v>49.1</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29749</v>
      </c>
      <c r="S34" s="217"/>
      <c r="T34" s="217"/>
      <c r="U34" s="217"/>
      <c r="V34" s="217"/>
      <c r="W34" s="217"/>
      <c r="X34" s="217"/>
      <c r="Y34" s="279"/>
      <c r="Z34" s="282">
        <v>1.1000000000000001</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399</v>
      </c>
      <c r="CE34" s="1"/>
      <c r="CF34" s="1"/>
      <c r="CG34" s="1"/>
      <c r="CH34" s="1"/>
      <c r="CI34" s="1"/>
      <c r="CJ34" s="1"/>
      <c r="CK34" s="1"/>
      <c r="CL34" s="1"/>
      <c r="CM34" s="1"/>
      <c r="CN34" s="1"/>
      <c r="CO34" s="1"/>
      <c r="CP34" s="1"/>
      <c r="CQ34" s="269"/>
      <c r="CR34" s="274">
        <v>396162</v>
      </c>
      <c r="CS34" s="217"/>
      <c r="CT34" s="217"/>
      <c r="CU34" s="217"/>
      <c r="CV34" s="217"/>
      <c r="CW34" s="217"/>
      <c r="CX34" s="217"/>
      <c r="CY34" s="279"/>
      <c r="CZ34" s="283">
        <v>14.5</v>
      </c>
      <c r="DA34" s="335"/>
      <c r="DB34" s="335"/>
      <c r="DC34" s="338"/>
      <c r="DD34" s="288">
        <v>293677</v>
      </c>
      <c r="DE34" s="217"/>
      <c r="DF34" s="217"/>
      <c r="DG34" s="217"/>
      <c r="DH34" s="217"/>
      <c r="DI34" s="217"/>
      <c r="DJ34" s="217"/>
      <c r="DK34" s="279"/>
      <c r="DL34" s="288">
        <v>248901</v>
      </c>
      <c r="DM34" s="217"/>
      <c r="DN34" s="217"/>
      <c r="DO34" s="217"/>
      <c r="DP34" s="217"/>
      <c r="DQ34" s="217"/>
      <c r="DR34" s="217"/>
      <c r="DS34" s="217"/>
      <c r="DT34" s="217"/>
      <c r="DU34" s="217"/>
      <c r="DV34" s="279"/>
      <c r="DW34" s="283">
        <v>13.4</v>
      </c>
      <c r="DX34" s="335"/>
      <c r="DY34" s="335"/>
      <c r="DZ34" s="335"/>
      <c r="EA34" s="335"/>
      <c r="EB34" s="335"/>
      <c r="EC34" s="360"/>
    </row>
    <row r="35" spans="2:133" ht="11.25" customHeight="1">
      <c r="B35" s="261" t="s">
        <v>401</v>
      </c>
      <c r="C35" s="1"/>
      <c r="D35" s="1"/>
      <c r="E35" s="1"/>
      <c r="F35" s="1"/>
      <c r="G35" s="1"/>
      <c r="H35" s="1"/>
      <c r="I35" s="1"/>
      <c r="J35" s="1"/>
      <c r="K35" s="1"/>
      <c r="L35" s="1"/>
      <c r="M35" s="1"/>
      <c r="N35" s="1"/>
      <c r="O35" s="1"/>
      <c r="P35" s="1"/>
      <c r="Q35" s="269"/>
      <c r="R35" s="274">
        <v>55586</v>
      </c>
      <c r="S35" s="217"/>
      <c r="T35" s="217"/>
      <c r="U35" s="217"/>
      <c r="V35" s="217"/>
      <c r="W35" s="217"/>
      <c r="X35" s="217"/>
      <c r="Y35" s="279"/>
      <c r="Z35" s="282">
        <v>2</v>
      </c>
      <c r="AA35" s="282"/>
      <c r="AB35" s="282"/>
      <c r="AC35" s="282"/>
      <c r="AD35" s="287" t="s">
        <v>204</v>
      </c>
      <c r="AE35" s="287"/>
      <c r="AF35" s="287"/>
      <c r="AG35" s="287"/>
      <c r="AH35" s="287"/>
      <c r="AI35" s="287"/>
      <c r="AJ35" s="287"/>
      <c r="AK35" s="287"/>
      <c r="AL35" s="283" t="s">
        <v>204</v>
      </c>
      <c r="AM35" s="238"/>
      <c r="AN35" s="238"/>
      <c r="AO35" s="296"/>
      <c r="AP35" s="95"/>
      <c r="AQ35" s="182" t="s">
        <v>402</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403</v>
      </c>
      <c r="CE35" s="1"/>
      <c r="CF35" s="1"/>
      <c r="CG35" s="1"/>
      <c r="CH35" s="1"/>
      <c r="CI35" s="1"/>
      <c r="CJ35" s="1"/>
      <c r="CK35" s="1"/>
      <c r="CL35" s="1"/>
      <c r="CM35" s="1"/>
      <c r="CN35" s="1"/>
      <c r="CO35" s="1"/>
      <c r="CP35" s="1"/>
      <c r="CQ35" s="269"/>
      <c r="CR35" s="274">
        <v>171742</v>
      </c>
      <c r="CS35" s="313"/>
      <c r="CT35" s="313"/>
      <c r="CU35" s="313"/>
      <c r="CV35" s="313"/>
      <c r="CW35" s="313"/>
      <c r="CX35" s="313"/>
      <c r="CY35" s="332"/>
      <c r="CZ35" s="283">
        <v>6.3</v>
      </c>
      <c r="DA35" s="335"/>
      <c r="DB35" s="335"/>
      <c r="DC35" s="338"/>
      <c r="DD35" s="288">
        <v>136473</v>
      </c>
      <c r="DE35" s="313"/>
      <c r="DF35" s="313"/>
      <c r="DG35" s="313"/>
      <c r="DH35" s="313"/>
      <c r="DI35" s="313"/>
      <c r="DJ35" s="313"/>
      <c r="DK35" s="332"/>
      <c r="DL35" s="288">
        <v>92535</v>
      </c>
      <c r="DM35" s="313"/>
      <c r="DN35" s="313"/>
      <c r="DO35" s="313"/>
      <c r="DP35" s="313"/>
      <c r="DQ35" s="313"/>
      <c r="DR35" s="313"/>
      <c r="DS35" s="313"/>
      <c r="DT35" s="313"/>
      <c r="DU35" s="313"/>
      <c r="DV35" s="332"/>
      <c r="DW35" s="283">
        <v>5</v>
      </c>
      <c r="DX35" s="335"/>
      <c r="DY35" s="335"/>
      <c r="DZ35" s="335"/>
      <c r="EA35" s="335"/>
      <c r="EB35" s="335"/>
      <c r="EC35" s="360"/>
    </row>
    <row r="36" spans="2:133" ht="11.25" customHeight="1">
      <c r="B36" s="261" t="s">
        <v>298</v>
      </c>
      <c r="C36" s="1"/>
      <c r="D36" s="1"/>
      <c r="E36" s="1"/>
      <c r="F36" s="1"/>
      <c r="G36" s="1"/>
      <c r="H36" s="1"/>
      <c r="I36" s="1"/>
      <c r="J36" s="1"/>
      <c r="K36" s="1"/>
      <c r="L36" s="1"/>
      <c r="M36" s="1"/>
      <c r="N36" s="1"/>
      <c r="O36" s="1"/>
      <c r="P36" s="1"/>
      <c r="Q36" s="269"/>
      <c r="R36" s="274">
        <v>73235</v>
      </c>
      <c r="S36" s="217"/>
      <c r="T36" s="217"/>
      <c r="U36" s="217"/>
      <c r="V36" s="217"/>
      <c r="W36" s="217"/>
      <c r="X36" s="217"/>
      <c r="Y36" s="279"/>
      <c r="Z36" s="282">
        <v>2.6</v>
      </c>
      <c r="AA36" s="282"/>
      <c r="AB36" s="282"/>
      <c r="AC36" s="282"/>
      <c r="AD36" s="287" t="s">
        <v>204</v>
      </c>
      <c r="AE36" s="287"/>
      <c r="AF36" s="287"/>
      <c r="AG36" s="287"/>
      <c r="AH36" s="287"/>
      <c r="AI36" s="287"/>
      <c r="AJ36" s="287"/>
      <c r="AK36" s="287"/>
      <c r="AL36" s="283" t="s">
        <v>204</v>
      </c>
      <c r="AM36" s="238"/>
      <c r="AN36" s="238"/>
      <c r="AO36" s="296"/>
      <c r="AP36" s="95"/>
      <c r="AQ36" s="301" t="s">
        <v>387</v>
      </c>
      <c r="AR36" s="304"/>
      <c r="AS36" s="304"/>
      <c r="AT36" s="304"/>
      <c r="AU36" s="304"/>
      <c r="AV36" s="304"/>
      <c r="AW36" s="304"/>
      <c r="AX36" s="304"/>
      <c r="AY36" s="309"/>
      <c r="AZ36" s="273">
        <v>321562</v>
      </c>
      <c r="BA36" s="276"/>
      <c r="BB36" s="276"/>
      <c r="BC36" s="276"/>
      <c r="BD36" s="276"/>
      <c r="BE36" s="276"/>
      <c r="BF36" s="315"/>
      <c r="BG36" s="260" t="s">
        <v>406</v>
      </c>
      <c r="BH36" s="265"/>
      <c r="BI36" s="265"/>
      <c r="BJ36" s="265"/>
      <c r="BK36" s="265"/>
      <c r="BL36" s="265"/>
      <c r="BM36" s="265"/>
      <c r="BN36" s="265"/>
      <c r="BO36" s="265"/>
      <c r="BP36" s="265"/>
      <c r="BQ36" s="265"/>
      <c r="BR36" s="265"/>
      <c r="BS36" s="265"/>
      <c r="BT36" s="265"/>
      <c r="BU36" s="268"/>
      <c r="BV36" s="273">
        <v>2493</v>
      </c>
      <c r="BW36" s="276"/>
      <c r="BX36" s="276"/>
      <c r="BY36" s="276"/>
      <c r="BZ36" s="276"/>
      <c r="CA36" s="276"/>
      <c r="CB36" s="315"/>
      <c r="CD36" s="261" t="s">
        <v>29</v>
      </c>
      <c r="CE36" s="1"/>
      <c r="CF36" s="1"/>
      <c r="CG36" s="1"/>
      <c r="CH36" s="1"/>
      <c r="CI36" s="1"/>
      <c r="CJ36" s="1"/>
      <c r="CK36" s="1"/>
      <c r="CL36" s="1"/>
      <c r="CM36" s="1"/>
      <c r="CN36" s="1"/>
      <c r="CO36" s="1"/>
      <c r="CP36" s="1"/>
      <c r="CQ36" s="269"/>
      <c r="CR36" s="274">
        <v>374581</v>
      </c>
      <c r="CS36" s="217"/>
      <c r="CT36" s="217"/>
      <c r="CU36" s="217"/>
      <c r="CV36" s="217"/>
      <c r="CW36" s="217"/>
      <c r="CX36" s="217"/>
      <c r="CY36" s="279"/>
      <c r="CZ36" s="283">
        <v>13.7</v>
      </c>
      <c r="DA36" s="335"/>
      <c r="DB36" s="335"/>
      <c r="DC36" s="338"/>
      <c r="DD36" s="288">
        <v>314097</v>
      </c>
      <c r="DE36" s="217"/>
      <c r="DF36" s="217"/>
      <c r="DG36" s="217"/>
      <c r="DH36" s="217"/>
      <c r="DI36" s="217"/>
      <c r="DJ36" s="217"/>
      <c r="DK36" s="279"/>
      <c r="DL36" s="288">
        <v>288177</v>
      </c>
      <c r="DM36" s="217"/>
      <c r="DN36" s="217"/>
      <c r="DO36" s="217"/>
      <c r="DP36" s="217"/>
      <c r="DQ36" s="217"/>
      <c r="DR36" s="217"/>
      <c r="DS36" s="217"/>
      <c r="DT36" s="217"/>
      <c r="DU36" s="217"/>
      <c r="DV36" s="279"/>
      <c r="DW36" s="283">
        <v>15.6</v>
      </c>
      <c r="DX36" s="335"/>
      <c r="DY36" s="335"/>
      <c r="DZ36" s="335"/>
      <c r="EA36" s="335"/>
      <c r="EB36" s="335"/>
      <c r="EC36" s="360"/>
    </row>
    <row r="37" spans="2:133" ht="11.25" customHeight="1">
      <c r="B37" s="261" t="s">
        <v>397</v>
      </c>
      <c r="C37" s="1"/>
      <c r="D37" s="1"/>
      <c r="E37" s="1"/>
      <c r="F37" s="1"/>
      <c r="G37" s="1"/>
      <c r="H37" s="1"/>
      <c r="I37" s="1"/>
      <c r="J37" s="1"/>
      <c r="K37" s="1"/>
      <c r="L37" s="1"/>
      <c r="M37" s="1"/>
      <c r="N37" s="1"/>
      <c r="O37" s="1"/>
      <c r="P37" s="1"/>
      <c r="Q37" s="269"/>
      <c r="R37" s="274">
        <v>74956</v>
      </c>
      <c r="S37" s="217"/>
      <c r="T37" s="217"/>
      <c r="U37" s="217"/>
      <c r="V37" s="217"/>
      <c r="W37" s="217"/>
      <c r="X37" s="217"/>
      <c r="Y37" s="279"/>
      <c r="Z37" s="282">
        <v>2.7</v>
      </c>
      <c r="AA37" s="282"/>
      <c r="AB37" s="282"/>
      <c r="AC37" s="282"/>
      <c r="AD37" s="287">
        <v>54</v>
      </c>
      <c r="AE37" s="287"/>
      <c r="AF37" s="287"/>
      <c r="AG37" s="287"/>
      <c r="AH37" s="287"/>
      <c r="AI37" s="287"/>
      <c r="AJ37" s="287"/>
      <c r="AK37" s="287"/>
      <c r="AL37" s="283">
        <v>0</v>
      </c>
      <c r="AM37" s="238"/>
      <c r="AN37" s="238"/>
      <c r="AO37" s="296"/>
      <c r="AQ37" s="302" t="s">
        <v>408</v>
      </c>
      <c r="AR37" s="111"/>
      <c r="AS37" s="111"/>
      <c r="AT37" s="111"/>
      <c r="AU37" s="111"/>
      <c r="AV37" s="111"/>
      <c r="AW37" s="111"/>
      <c r="AX37" s="111"/>
      <c r="AY37" s="310"/>
      <c r="AZ37" s="274">
        <v>97583</v>
      </c>
      <c r="BA37" s="217"/>
      <c r="BB37" s="217"/>
      <c r="BC37" s="217"/>
      <c r="BD37" s="313"/>
      <c r="BE37" s="313"/>
      <c r="BF37" s="316"/>
      <c r="BG37" s="261" t="s">
        <v>410</v>
      </c>
      <c r="BH37" s="1"/>
      <c r="BI37" s="1"/>
      <c r="BJ37" s="1"/>
      <c r="BK37" s="1"/>
      <c r="BL37" s="1"/>
      <c r="BM37" s="1"/>
      <c r="BN37" s="1"/>
      <c r="BO37" s="1"/>
      <c r="BP37" s="1"/>
      <c r="BQ37" s="1"/>
      <c r="BR37" s="1"/>
      <c r="BS37" s="1"/>
      <c r="BT37" s="1"/>
      <c r="BU37" s="269"/>
      <c r="BV37" s="274">
        <v>2493</v>
      </c>
      <c r="BW37" s="217"/>
      <c r="BX37" s="217"/>
      <c r="BY37" s="217"/>
      <c r="BZ37" s="217"/>
      <c r="CA37" s="217"/>
      <c r="CB37" s="326"/>
      <c r="CD37" s="261" t="s">
        <v>163</v>
      </c>
      <c r="CE37" s="1"/>
      <c r="CF37" s="1"/>
      <c r="CG37" s="1"/>
      <c r="CH37" s="1"/>
      <c r="CI37" s="1"/>
      <c r="CJ37" s="1"/>
      <c r="CK37" s="1"/>
      <c r="CL37" s="1"/>
      <c r="CM37" s="1"/>
      <c r="CN37" s="1"/>
      <c r="CO37" s="1"/>
      <c r="CP37" s="1"/>
      <c r="CQ37" s="269"/>
      <c r="CR37" s="274">
        <v>135065</v>
      </c>
      <c r="CS37" s="313"/>
      <c r="CT37" s="313"/>
      <c r="CU37" s="313"/>
      <c r="CV37" s="313"/>
      <c r="CW37" s="313"/>
      <c r="CX37" s="313"/>
      <c r="CY37" s="332"/>
      <c r="CZ37" s="283">
        <v>4.9000000000000004</v>
      </c>
      <c r="DA37" s="335"/>
      <c r="DB37" s="335"/>
      <c r="DC37" s="338"/>
      <c r="DD37" s="288">
        <v>135065</v>
      </c>
      <c r="DE37" s="313"/>
      <c r="DF37" s="313"/>
      <c r="DG37" s="313"/>
      <c r="DH37" s="313"/>
      <c r="DI37" s="313"/>
      <c r="DJ37" s="313"/>
      <c r="DK37" s="332"/>
      <c r="DL37" s="288">
        <v>135065</v>
      </c>
      <c r="DM37" s="313"/>
      <c r="DN37" s="313"/>
      <c r="DO37" s="313"/>
      <c r="DP37" s="313"/>
      <c r="DQ37" s="313"/>
      <c r="DR37" s="313"/>
      <c r="DS37" s="313"/>
      <c r="DT37" s="313"/>
      <c r="DU37" s="313"/>
      <c r="DV37" s="332"/>
      <c r="DW37" s="283">
        <v>7.3</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128851</v>
      </c>
      <c r="S38" s="217"/>
      <c r="T38" s="217"/>
      <c r="U38" s="217"/>
      <c r="V38" s="217"/>
      <c r="W38" s="217"/>
      <c r="X38" s="217"/>
      <c r="Y38" s="279"/>
      <c r="Z38" s="282">
        <v>4.5999999999999996</v>
      </c>
      <c r="AA38" s="282"/>
      <c r="AB38" s="282"/>
      <c r="AC38" s="282"/>
      <c r="AD38" s="287" t="s">
        <v>204</v>
      </c>
      <c r="AE38" s="287"/>
      <c r="AF38" s="287"/>
      <c r="AG38" s="287"/>
      <c r="AH38" s="287"/>
      <c r="AI38" s="287"/>
      <c r="AJ38" s="287"/>
      <c r="AK38" s="287"/>
      <c r="AL38" s="283" t="s">
        <v>204</v>
      </c>
      <c r="AM38" s="238"/>
      <c r="AN38" s="238"/>
      <c r="AO38" s="296"/>
      <c r="AQ38" s="302" t="s">
        <v>412</v>
      </c>
      <c r="AR38" s="111"/>
      <c r="AS38" s="111"/>
      <c r="AT38" s="111"/>
      <c r="AU38" s="111"/>
      <c r="AV38" s="111"/>
      <c r="AW38" s="111"/>
      <c r="AX38" s="111"/>
      <c r="AY38" s="310"/>
      <c r="AZ38" s="274">
        <v>88821</v>
      </c>
      <c r="BA38" s="217"/>
      <c r="BB38" s="217"/>
      <c r="BC38" s="217"/>
      <c r="BD38" s="313"/>
      <c r="BE38" s="313"/>
      <c r="BF38" s="316"/>
      <c r="BG38" s="261" t="s">
        <v>413</v>
      </c>
      <c r="BH38" s="1"/>
      <c r="BI38" s="1"/>
      <c r="BJ38" s="1"/>
      <c r="BK38" s="1"/>
      <c r="BL38" s="1"/>
      <c r="BM38" s="1"/>
      <c r="BN38" s="1"/>
      <c r="BO38" s="1"/>
      <c r="BP38" s="1"/>
      <c r="BQ38" s="1"/>
      <c r="BR38" s="1"/>
      <c r="BS38" s="1"/>
      <c r="BT38" s="1"/>
      <c r="BU38" s="269"/>
      <c r="BV38" s="274">
        <v>363</v>
      </c>
      <c r="BW38" s="217"/>
      <c r="BX38" s="217"/>
      <c r="BY38" s="217"/>
      <c r="BZ38" s="217"/>
      <c r="CA38" s="217"/>
      <c r="CB38" s="326"/>
      <c r="CD38" s="261" t="s">
        <v>414</v>
      </c>
      <c r="CE38" s="1"/>
      <c r="CF38" s="1"/>
      <c r="CG38" s="1"/>
      <c r="CH38" s="1"/>
      <c r="CI38" s="1"/>
      <c r="CJ38" s="1"/>
      <c r="CK38" s="1"/>
      <c r="CL38" s="1"/>
      <c r="CM38" s="1"/>
      <c r="CN38" s="1"/>
      <c r="CO38" s="1"/>
      <c r="CP38" s="1"/>
      <c r="CQ38" s="269"/>
      <c r="CR38" s="274">
        <v>321562</v>
      </c>
      <c r="CS38" s="217"/>
      <c r="CT38" s="217"/>
      <c r="CU38" s="217"/>
      <c r="CV38" s="217"/>
      <c r="CW38" s="217"/>
      <c r="CX38" s="217"/>
      <c r="CY38" s="279"/>
      <c r="CZ38" s="283">
        <v>11.8</v>
      </c>
      <c r="DA38" s="335"/>
      <c r="DB38" s="335"/>
      <c r="DC38" s="338"/>
      <c r="DD38" s="288">
        <v>301689</v>
      </c>
      <c r="DE38" s="217"/>
      <c r="DF38" s="217"/>
      <c r="DG38" s="217"/>
      <c r="DH38" s="217"/>
      <c r="DI38" s="217"/>
      <c r="DJ38" s="217"/>
      <c r="DK38" s="279"/>
      <c r="DL38" s="288">
        <v>279187</v>
      </c>
      <c r="DM38" s="217"/>
      <c r="DN38" s="217"/>
      <c r="DO38" s="217"/>
      <c r="DP38" s="217"/>
      <c r="DQ38" s="217"/>
      <c r="DR38" s="217"/>
      <c r="DS38" s="217"/>
      <c r="DT38" s="217"/>
      <c r="DU38" s="217"/>
      <c r="DV38" s="279"/>
      <c r="DW38" s="283">
        <v>15.1</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314</v>
      </c>
      <c r="AR39" s="111"/>
      <c r="AS39" s="111"/>
      <c r="AT39" s="111"/>
      <c r="AU39" s="111"/>
      <c r="AV39" s="111"/>
      <c r="AW39" s="111"/>
      <c r="AX39" s="111"/>
      <c r="AY39" s="310"/>
      <c r="AZ39" s="274" t="s">
        <v>204</v>
      </c>
      <c r="BA39" s="217"/>
      <c r="BB39" s="217"/>
      <c r="BC39" s="217"/>
      <c r="BD39" s="313"/>
      <c r="BE39" s="313"/>
      <c r="BF39" s="316"/>
      <c r="BG39" s="261" t="s">
        <v>340</v>
      </c>
      <c r="BH39" s="1"/>
      <c r="BI39" s="1"/>
      <c r="BJ39" s="1"/>
      <c r="BK39" s="1"/>
      <c r="BL39" s="1"/>
      <c r="BM39" s="1"/>
      <c r="BN39" s="1"/>
      <c r="BO39" s="1"/>
      <c r="BP39" s="1"/>
      <c r="BQ39" s="1"/>
      <c r="BR39" s="1"/>
      <c r="BS39" s="1"/>
      <c r="BT39" s="1"/>
      <c r="BU39" s="269"/>
      <c r="BV39" s="274">
        <v>709</v>
      </c>
      <c r="BW39" s="217"/>
      <c r="BX39" s="217"/>
      <c r="BY39" s="217"/>
      <c r="BZ39" s="217"/>
      <c r="CA39" s="217"/>
      <c r="CB39" s="326"/>
      <c r="CD39" s="261" t="s">
        <v>419</v>
      </c>
      <c r="CE39" s="1"/>
      <c r="CF39" s="1"/>
      <c r="CG39" s="1"/>
      <c r="CH39" s="1"/>
      <c r="CI39" s="1"/>
      <c r="CJ39" s="1"/>
      <c r="CK39" s="1"/>
      <c r="CL39" s="1"/>
      <c r="CM39" s="1"/>
      <c r="CN39" s="1"/>
      <c r="CO39" s="1"/>
      <c r="CP39" s="1"/>
      <c r="CQ39" s="269"/>
      <c r="CR39" s="274">
        <v>53113</v>
      </c>
      <c r="CS39" s="313"/>
      <c r="CT39" s="313"/>
      <c r="CU39" s="313"/>
      <c r="CV39" s="313"/>
      <c r="CW39" s="313"/>
      <c r="CX39" s="313"/>
      <c r="CY39" s="332"/>
      <c r="CZ39" s="283">
        <v>1.9</v>
      </c>
      <c r="DA39" s="335"/>
      <c r="DB39" s="335"/>
      <c r="DC39" s="338"/>
      <c r="DD39" s="288">
        <v>22990</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15251</v>
      </c>
      <c r="S40" s="217"/>
      <c r="T40" s="217"/>
      <c r="U40" s="217"/>
      <c r="V40" s="217"/>
      <c r="W40" s="217"/>
      <c r="X40" s="217"/>
      <c r="Y40" s="279"/>
      <c r="Z40" s="282">
        <v>0.5</v>
      </c>
      <c r="AA40" s="282"/>
      <c r="AB40" s="282"/>
      <c r="AC40" s="282"/>
      <c r="AD40" s="287" t="s">
        <v>204</v>
      </c>
      <c r="AE40" s="287"/>
      <c r="AF40" s="287"/>
      <c r="AG40" s="287"/>
      <c r="AH40" s="287"/>
      <c r="AI40" s="287"/>
      <c r="AJ40" s="287"/>
      <c r="AK40" s="287"/>
      <c r="AL40" s="283" t="s">
        <v>204</v>
      </c>
      <c r="AM40" s="238"/>
      <c r="AN40" s="238"/>
      <c r="AO40" s="296"/>
      <c r="AQ40" s="302" t="s">
        <v>422</v>
      </c>
      <c r="AR40" s="111"/>
      <c r="AS40" s="111"/>
      <c r="AT40" s="111"/>
      <c r="AU40" s="111"/>
      <c r="AV40" s="111"/>
      <c r="AW40" s="111"/>
      <c r="AX40" s="111"/>
      <c r="AY40" s="310"/>
      <c r="AZ40" s="274" t="s">
        <v>204</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137</v>
      </c>
      <c r="BW40" s="217"/>
      <c r="BX40" s="217"/>
      <c r="BY40" s="217"/>
      <c r="BZ40" s="217"/>
      <c r="CA40" s="217"/>
      <c r="CB40" s="326"/>
      <c r="CD40" s="261" t="s">
        <v>371</v>
      </c>
      <c r="CE40" s="1"/>
      <c r="CF40" s="1"/>
      <c r="CG40" s="1"/>
      <c r="CH40" s="1"/>
      <c r="CI40" s="1"/>
      <c r="CJ40" s="1"/>
      <c r="CK40" s="1"/>
      <c r="CL40" s="1"/>
      <c r="CM40" s="1"/>
      <c r="CN40" s="1"/>
      <c r="CO40" s="1"/>
      <c r="CP40" s="1"/>
      <c r="CQ40" s="269"/>
      <c r="CR40" s="274">
        <v>2122</v>
      </c>
      <c r="CS40" s="217"/>
      <c r="CT40" s="217"/>
      <c r="CU40" s="217"/>
      <c r="CV40" s="217"/>
      <c r="CW40" s="217"/>
      <c r="CX40" s="217"/>
      <c r="CY40" s="279"/>
      <c r="CZ40" s="283">
        <v>0.1</v>
      </c>
      <c r="DA40" s="335"/>
      <c r="DB40" s="335"/>
      <c r="DC40" s="338"/>
      <c r="DD40" s="288" t="s">
        <v>204</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2826137</v>
      </c>
      <c r="S41" s="277"/>
      <c r="T41" s="277"/>
      <c r="U41" s="277"/>
      <c r="V41" s="277"/>
      <c r="W41" s="277"/>
      <c r="X41" s="277"/>
      <c r="Y41" s="280"/>
      <c r="Z41" s="284">
        <v>100</v>
      </c>
      <c r="AA41" s="284"/>
      <c r="AB41" s="284"/>
      <c r="AC41" s="284"/>
      <c r="AD41" s="289">
        <v>1835687</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42046</v>
      </c>
      <c r="BA41" s="217"/>
      <c r="BB41" s="217"/>
      <c r="BC41" s="217"/>
      <c r="BD41" s="313"/>
      <c r="BE41" s="313"/>
      <c r="BF41" s="316"/>
      <c r="BG41" s="299"/>
      <c r="BH41" s="29"/>
      <c r="BI41" s="29"/>
      <c r="BJ41" s="29"/>
      <c r="BK41" s="29"/>
      <c r="BL41" s="29"/>
      <c r="BM41" s="1" t="s">
        <v>345</v>
      </c>
      <c r="BN41" s="1"/>
      <c r="BO41" s="1"/>
      <c r="BP41" s="1"/>
      <c r="BQ41" s="1"/>
      <c r="BR41" s="1"/>
      <c r="BS41" s="1"/>
      <c r="BT41" s="1"/>
      <c r="BU41" s="269"/>
      <c r="BV41" s="274" t="s">
        <v>204</v>
      </c>
      <c r="BW41" s="217"/>
      <c r="BX41" s="217"/>
      <c r="BY41" s="217"/>
      <c r="BZ41" s="217"/>
      <c r="CA41" s="217"/>
      <c r="CB41" s="326"/>
      <c r="CD41" s="261" t="s">
        <v>292</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93112</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t="s">
        <v>204</v>
      </c>
      <c r="BW42" s="277"/>
      <c r="BX42" s="277"/>
      <c r="BY42" s="277"/>
      <c r="BZ42" s="277"/>
      <c r="CA42" s="277"/>
      <c r="CB42" s="327"/>
      <c r="CD42" s="261" t="s">
        <v>285</v>
      </c>
      <c r="CE42" s="1"/>
      <c r="CF42" s="1"/>
      <c r="CG42" s="1"/>
      <c r="CH42" s="1"/>
      <c r="CI42" s="1"/>
      <c r="CJ42" s="1"/>
      <c r="CK42" s="1"/>
      <c r="CL42" s="1"/>
      <c r="CM42" s="1"/>
      <c r="CN42" s="1"/>
      <c r="CO42" s="1"/>
      <c r="CP42" s="1"/>
      <c r="CQ42" s="269"/>
      <c r="CR42" s="274">
        <v>351642</v>
      </c>
      <c r="CS42" s="313"/>
      <c r="CT42" s="313"/>
      <c r="CU42" s="313"/>
      <c r="CV42" s="313"/>
      <c r="CW42" s="313"/>
      <c r="CX42" s="313"/>
      <c r="CY42" s="332"/>
      <c r="CZ42" s="283">
        <v>12.9</v>
      </c>
      <c r="DA42" s="335"/>
      <c r="DB42" s="335"/>
      <c r="DC42" s="338"/>
      <c r="DD42" s="288">
        <v>141994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23795</v>
      </c>
      <c r="CS43" s="313"/>
      <c r="CT43" s="313"/>
      <c r="CU43" s="313"/>
      <c r="CV43" s="313"/>
      <c r="CW43" s="313"/>
      <c r="CX43" s="313"/>
      <c r="CY43" s="332"/>
      <c r="CZ43" s="283">
        <v>0.9</v>
      </c>
      <c r="DA43" s="335"/>
      <c r="DB43" s="335"/>
      <c r="DC43" s="338"/>
      <c r="DD43" s="288">
        <v>13246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178</v>
      </c>
      <c r="CE44" s="41"/>
      <c r="CF44" s="261" t="s">
        <v>428</v>
      </c>
      <c r="CG44" s="1"/>
      <c r="CH44" s="1"/>
      <c r="CI44" s="1"/>
      <c r="CJ44" s="1"/>
      <c r="CK44" s="1"/>
      <c r="CL44" s="1"/>
      <c r="CM44" s="1"/>
      <c r="CN44" s="1"/>
      <c r="CO44" s="1"/>
      <c r="CP44" s="1"/>
      <c r="CQ44" s="269"/>
      <c r="CR44" s="274">
        <v>351642</v>
      </c>
      <c r="CS44" s="217"/>
      <c r="CT44" s="217"/>
      <c r="CU44" s="217"/>
      <c r="CV44" s="217"/>
      <c r="CW44" s="217"/>
      <c r="CX44" s="217"/>
      <c r="CY44" s="279"/>
      <c r="CZ44" s="283">
        <v>12.9</v>
      </c>
      <c r="DA44" s="238"/>
      <c r="DB44" s="238"/>
      <c r="DC44" s="285"/>
      <c r="DD44" s="288">
        <v>141994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94214</v>
      </c>
      <c r="CS45" s="313"/>
      <c r="CT45" s="313"/>
      <c r="CU45" s="313"/>
      <c r="CV45" s="313"/>
      <c r="CW45" s="313"/>
      <c r="CX45" s="313"/>
      <c r="CY45" s="332"/>
      <c r="CZ45" s="283">
        <v>3.4</v>
      </c>
      <c r="DA45" s="335"/>
      <c r="DB45" s="335"/>
      <c r="DC45" s="338"/>
      <c r="DD45" s="288">
        <v>9038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225472</v>
      </c>
      <c r="CS46" s="217"/>
      <c r="CT46" s="217"/>
      <c r="CU46" s="217"/>
      <c r="CV46" s="217"/>
      <c r="CW46" s="217"/>
      <c r="CX46" s="217"/>
      <c r="CY46" s="279"/>
      <c r="CZ46" s="283">
        <v>8.1999999999999993</v>
      </c>
      <c r="DA46" s="238"/>
      <c r="DB46" s="238"/>
      <c r="DC46" s="285"/>
      <c r="DD46" s="288">
        <v>132956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144</v>
      </c>
      <c r="CG47" s="1"/>
      <c r="CH47" s="1"/>
      <c r="CI47" s="1"/>
      <c r="CJ47" s="1"/>
      <c r="CK47" s="1"/>
      <c r="CL47" s="1"/>
      <c r="CM47" s="1"/>
      <c r="CN47" s="1"/>
      <c r="CO47" s="1"/>
      <c r="CP47" s="1"/>
      <c r="CQ47" s="269"/>
      <c r="CR47" s="274" t="s">
        <v>204</v>
      </c>
      <c r="CS47" s="313"/>
      <c r="CT47" s="313"/>
      <c r="CU47" s="313"/>
      <c r="CV47" s="313"/>
      <c r="CW47" s="313"/>
      <c r="CX47" s="313"/>
      <c r="CY47" s="332"/>
      <c r="CZ47" s="283" t="s">
        <v>204</v>
      </c>
      <c r="DA47" s="335"/>
      <c r="DB47" s="335"/>
      <c r="DC47" s="338"/>
      <c r="DD47" s="288" t="s">
        <v>204</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196</v>
      </c>
      <c r="CE49" s="267"/>
      <c r="CF49" s="267"/>
      <c r="CG49" s="267"/>
      <c r="CH49" s="267"/>
      <c r="CI49" s="267"/>
      <c r="CJ49" s="267"/>
      <c r="CK49" s="267"/>
      <c r="CL49" s="267"/>
      <c r="CM49" s="267"/>
      <c r="CN49" s="267"/>
      <c r="CO49" s="267"/>
      <c r="CP49" s="267"/>
      <c r="CQ49" s="271"/>
      <c r="CR49" s="275">
        <v>2733482</v>
      </c>
      <c r="CS49" s="312"/>
      <c r="CT49" s="312"/>
      <c r="CU49" s="312"/>
      <c r="CV49" s="312"/>
      <c r="CW49" s="312"/>
      <c r="CX49" s="312"/>
      <c r="CY49" s="333"/>
      <c r="CZ49" s="292">
        <v>100</v>
      </c>
      <c r="DA49" s="336"/>
      <c r="DB49" s="336"/>
      <c r="DC49" s="339"/>
      <c r="DD49" s="342">
        <v>2078312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OMrvw8jIw/snlDf3pEYYiP5hVjhG6bEcSHOVqmGVVryDee02uQQeTzZt5wlLpHW0hgMsWEY67+XApGdr+pmZrg==" saltValue="dXYgt+boywDDl0gRm5Mq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topLeftCell="A46" zoomScale="70" zoomScaleNormal="70" zoomScaleSheetLayoutView="70" workbookViewId="0">
      <selection activeCell="AY64" sqref="AY64"/>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69</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181</v>
      </c>
      <c r="R5" s="447"/>
      <c r="S5" s="447"/>
      <c r="T5" s="447"/>
      <c r="U5" s="458"/>
      <c r="V5" s="435" t="s">
        <v>436</v>
      </c>
      <c r="W5" s="447"/>
      <c r="X5" s="447"/>
      <c r="Y5" s="447"/>
      <c r="Z5" s="458"/>
      <c r="AA5" s="435" t="s">
        <v>437</v>
      </c>
      <c r="AB5" s="447"/>
      <c r="AC5" s="447"/>
      <c r="AD5" s="447"/>
      <c r="AE5" s="447"/>
      <c r="AF5" s="504" t="s">
        <v>179</v>
      </c>
      <c r="AG5" s="447"/>
      <c r="AH5" s="447"/>
      <c r="AI5" s="447"/>
      <c r="AJ5" s="522"/>
      <c r="AK5" s="447" t="s">
        <v>438</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369</v>
      </c>
      <c r="CI5" s="447"/>
      <c r="CJ5" s="447"/>
      <c r="CK5" s="447"/>
      <c r="CL5" s="458"/>
      <c r="CM5" s="435" t="s">
        <v>231</v>
      </c>
      <c r="CN5" s="447"/>
      <c r="CO5" s="447"/>
      <c r="CP5" s="447"/>
      <c r="CQ5" s="458"/>
      <c r="CR5" s="435" t="s">
        <v>249</v>
      </c>
      <c r="CS5" s="447"/>
      <c r="CT5" s="447"/>
      <c r="CU5" s="447"/>
      <c r="CV5" s="458"/>
      <c r="CW5" s="435" t="s">
        <v>50</v>
      </c>
      <c r="CX5" s="447"/>
      <c r="CY5" s="447"/>
      <c r="CZ5" s="447"/>
      <c r="DA5" s="458"/>
      <c r="DB5" s="435" t="s">
        <v>444</v>
      </c>
      <c r="DC5" s="447"/>
      <c r="DD5" s="447"/>
      <c r="DE5" s="447"/>
      <c r="DF5" s="458"/>
      <c r="DG5" s="700" t="s">
        <v>247</v>
      </c>
      <c r="DH5" s="703"/>
      <c r="DI5" s="703"/>
      <c r="DJ5" s="703"/>
      <c r="DK5" s="708"/>
      <c r="DL5" s="700" t="s">
        <v>446</v>
      </c>
      <c r="DM5" s="703"/>
      <c r="DN5" s="703"/>
      <c r="DO5" s="703"/>
      <c r="DP5" s="708"/>
      <c r="DQ5" s="435" t="s">
        <v>448</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266</v>
      </c>
      <c r="C7" s="419"/>
      <c r="D7" s="419"/>
      <c r="E7" s="419"/>
      <c r="F7" s="419"/>
      <c r="G7" s="419"/>
      <c r="H7" s="419"/>
      <c r="I7" s="419"/>
      <c r="J7" s="419"/>
      <c r="K7" s="419"/>
      <c r="L7" s="419"/>
      <c r="M7" s="419"/>
      <c r="N7" s="419"/>
      <c r="O7" s="419"/>
      <c r="P7" s="431"/>
      <c r="Q7" s="437">
        <v>2826</v>
      </c>
      <c r="R7" s="449"/>
      <c r="S7" s="449"/>
      <c r="T7" s="449"/>
      <c r="U7" s="449"/>
      <c r="V7" s="449">
        <v>2733</v>
      </c>
      <c r="W7" s="449"/>
      <c r="X7" s="449"/>
      <c r="Y7" s="449"/>
      <c r="Z7" s="449"/>
      <c r="AA7" s="449">
        <v>93</v>
      </c>
      <c r="AB7" s="449"/>
      <c r="AC7" s="449"/>
      <c r="AD7" s="449"/>
      <c r="AE7" s="492"/>
      <c r="AF7" s="506">
        <v>91</v>
      </c>
      <c r="AG7" s="519"/>
      <c r="AH7" s="519"/>
      <c r="AI7" s="519"/>
      <c r="AJ7" s="524"/>
      <c r="AK7" s="532" t="s">
        <v>204</v>
      </c>
      <c r="AL7" s="449"/>
      <c r="AM7" s="449"/>
      <c r="AN7" s="449"/>
      <c r="AO7" s="449"/>
      <c r="AP7" s="449">
        <v>2452</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257</v>
      </c>
      <c r="B23" s="401" t="s">
        <v>310</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91</v>
      </c>
      <c r="AG23" s="452"/>
      <c r="AH23" s="452"/>
      <c r="AI23" s="452"/>
      <c r="AJ23" s="526"/>
      <c r="AK23" s="534"/>
      <c r="AL23" s="455"/>
      <c r="AM23" s="455"/>
      <c r="AN23" s="455"/>
      <c r="AO23" s="455"/>
      <c r="AP23" s="452"/>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253</v>
      </c>
      <c r="AG26" s="520"/>
      <c r="AH26" s="520"/>
      <c r="AI26" s="520"/>
      <c r="AJ26" s="527"/>
      <c r="AK26" s="447" t="s">
        <v>388</v>
      </c>
      <c r="AL26" s="447"/>
      <c r="AM26" s="447"/>
      <c r="AN26" s="447"/>
      <c r="AO26" s="458"/>
      <c r="AP26" s="435" t="s">
        <v>361</v>
      </c>
      <c r="AQ26" s="447"/>
      <c r="AR26" s="447"/>
      <c r="AS26" s="447"/>
      <c r="AT26" s="458"/>
      <c r="AU26" s="435" t="s">
        <v>454</v>
      </c>
      <c r="AV26" s="447"/>
      <c r="AW26" s="447"/>
      <c r="AX26" s="447"/>
      <c r="AY26" s="458"/>
      <c r="AZ26" s="435" t="s">
        <v>455</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61</v>
      </c>
      <c r="C28" s="419"/>
      <c r="D28" s="419"/>
      <c r="E28" s="419"/>
      <c r="F28" s="419"/>
      <c r="G28" s="419"/>
      <c r="H28" s="419"/>
      <c r="I28" s="419"/>
      <c r="J28" s="419"/>
      <c r="K28" s="419"/>
      <c r="L28" s="419"/>
      <c r="M28" s="419"/>
      <c r="N28" s="419"/>
      <c r="O28" s="419"/>
      <c r="P28" s="431"/>
      <c r="Q28" s="441">
        <v>129</v>
      </c>
      <c r="R28" s="453"/>
      <c r="S28" s="453"/>
      <c r="T28" s="453"/>
      <c r="U28" s="453"/>
      <c r="V28" s="453">
        <v>127</v>
      </c>
      <c r="W28" s="453"/>
      <c r="X28" s="453"/>
      <c r="Y28" s="453"/>
      <c r="Z28" s="453"/>
      <c r="AA28" s="453">
        <v>2</v>
      </c>
      <c r="AB28" s="453"/>
      <c r="AC28" s="453"/>
      <c r="AD28" s="453"/>
      <c r="AE28" s="495"/>
      <c r="AF28" s="511">
        <v>2</v>
      </c>
      <c r="AG28" s="453"/>
      <c r="AH28" s="453"/>
      <c r="AI28" s="453"/>
      <c r="AJ28" s="529"/>
      <c r="AK28" s="535">
        <v>26</v>
      </c>
      <c r="AL28" s="453"/>
      <c r="AM28" s="453"/>
      <c r="AN28" s="453"/>
      <c r="AO28" s="453"/>
      <c r="AP28" s="453">
        <v>1</v>
      </c>
      <c r="AQ28" s="453"/>
      <c r="AR28" s="453"/>
      <c r="AS28" s="453"/>
      <c r="AT28" s="453"/>
      <c r="AU28" s="453">
        <v>1</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456</v>
      </c>
      <c r="C29" s="420"/>
      <c r="D29" s="420"/>
      <c r="E29" s="420"/>
      <c r="F29" s="420"/>
      <c r="G29" s="420"/>
      <c r="H29" s="420"/>
      <c r="I29" s="420"/>
      <c r="J29" s="420"/>
      <c r="K29" s="420"/>
      <c r="L29" s="420"/>
      <c r="M29" s="420"/>
      <c r="N29" s="420"/>
      <c r="O29" s="420"/>
      <c r="P29" s="432"/>
      <c r="Q29" s="438">
        <v>31</v>
      </c>
      <c r="R29" s="450"/>
      <c r="S29" s="450"/>
      <c r="T29" s="450"/>
      <c r="U29" s="450"/>
      <c r="V29" s="450">
        <v>31</v>
      </c>
      <c r="W29" s="450"/>
      <c r="X29" s="450"/>
      <c r="Y29" s="450"/>
      <c r="Z29" s="450"/>
      <c r="AA29" s="450" t="s">
        <v>204</v>
      </c>
      <c r="AB29" s="450"/>
      <c r="AC29" s="450"/>
      <c r="AD29" s="450"/>
      <c r="AE29" s="461"/>
      <c r="AF29" s="507" t="s">
        <v>204</v>
      </c>
      <c r="AG29" s="456"/>
      <c r="AH29" s="456"/>
      <c r="AI29" s="456"/>
      <c r="AJ29" s="525"/>
      <c r="AK29" s="460">
        <v>16</v>
      </c>
      <c r="AL29" s="450"/>
      <c r="AM29" s="450"/>
      <c r="AN29" s="450"/>
      <c r="AO29" s="450"/>
      <c r="AP29" s="450">
        <v>71</v>
      </c>
      <c r="AQ29" s="450"/>
      <c r="AR29" s="450"/>
      <c r="AS29" s="450"/>
      <c r="AT29" s="450"/>
      <c r="AU29" s="450">
        <v>71</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227</v>
      </c>
      <c r="C30" s="420"/>
      <c r="D30" s="420"/>
      <c r="E30" s="420"/>
      <c r="F30" s="420"/>
      <c r="G30" s="420"/>
      <c r="H30" s="420"/>
      <c r="I30" s="420"/>
      <c r="J30" s="420"/>
      <c r="K30" s="420"/>
      <c r="L30" s="420"/>
      <c r="M30" s="420"/>
      <c r="N30" s="420"/>
      <c r="O30" s="420"/>
      <c r="P30" s="432"/>
      <c r="Q30" s="438">
        <v>34</v>
      </c>
      <c r="R30" s="450"/>
      <c r="S30" s="450"/>
      <c r="T30" s="450"/>
      <c r="U30" s="450"/>
      <c r="V30" s="450">
        <v>34</v>
      </c>
      <c r="W30" s="450"/>
      <c r="X30" s="450"/>
      <c r="Y30" s="450"/>
      <c r="Z30" s="450"/>
      <c r="AA30" s="450" t="s">
        <v>204</v>
      </c>
      <c r="AB30" s="450"/>
      <c r="AC30" s="450"/>
      <c r="AD30" s="450"/>
      <c r="AE30" s="461"/>
      <c r="AF30" s="507">
        <v>0</v>
      </c>
      <c r="AG30" s="456"/>
      <c r="AH30" s="456"/>
      <c r="AI30" s="456"/>
      <c r="AJ30" s="525"/>
      <c r="AK30" s="460">
        <v>11</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v>
      </c>
      <c r="C31" s="420"/>
      <c r="D31" s="420"/>
      <c r="E31" s="420"/>
      <c r="F31" s="420"/>
      <c r="G31" s="420"/>
      <c r="H31" s="420"/>
      <c r="I31" s="420"/>
      <c r="J31" s="420"/>
      <c r="K31" s="420"/>
      <c r="L31" s="420"/>
      <c r="M31" s="420"/>
      <c r="N31" s="420"/>
      <c r="O31" s="420"/>
      <c r="P31" s="432"/>
      <c r="Q31" s="438">
        <v>208</v>
      </c>
      <c r="R31" s="450"/>
      <c r="S31" s="450"/>
      <c r="T31" s="450"/>
      <c r="U31" s="450"/>
      <c r="V31" s="450">
        <v>204</v>
      </c>
      <c r="W31" s="450"/>
      <c r="X31" s="450"/>
      <c r="Y31" s="450"/>
      <c r="Z31" s="450"/>
      <c r="AA31" s="450">
        <v>4</v>
      </c>
      <c r="AB31" s="450"/>
      <c r="AC31" s="450"/>
      <c r="AD31" s="450"/>
      <c r="AE31" s="461"/>
      <c r="AF31" s="507">
        <v>4</v>
      </c>
      <c r="AG31" s="456"/>
      <c r="AH31" s="456"/>
      <c r="AI31" s="456"/>
      <c r="AJ31" s="525"/>
      <c r="AK31" s="460">
        <v>98</v>
      </c>
      <c r="AL31" s="450"/>
      <c r="AM31" s="450"/>
      <c r="AN31" s="450"/>
      <c r="AO31" s="450"/>
      <c r="AP31" s="450">
        <v>708</v>
      </c>
      <c r="AQ31" s="450"/>
      <c r="AR31" s="450"/>
      <c r="AS31" s="450"/>
      <c r="AT31" s="450"/>
      <c r="AU31" s="450">
        <v>708</v>
      </c>
      <c r="AV31" s="450"/>
      <c r="AW31" s="450"/>
      <c r="AX31" s="450"/>
      <c r="AY31" s="450"/>
      <c r="AZ31" s="597" t="s">
        <v>204</v>
      </c>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457</v>
      </c>
      <c r="C32" s="420"/>
      <c r="D32" s="420"/>
      <c r="E32" s="420"/>
      <c r="F32" s="420"/>
      <c r="G32" s="420"/>
      <c r="H32" s="420"/>
      <c r="I32" s="420"/>
      <c r="J32" s="420"/>
      <c r="K32" s="420"/>
      <c r="L32" s="420"/>
      <c r="M32" s="420"/>
      <c r="N32" s="420"/>
      <c r="O32" s="420"/>
      <c r="P32" s="432"/>
      <c r="Q32" s="438">
        <v>163</v>
      </c>
      <c r="R32" s="450"/>
      <c r="S32" s="450"/>
      <c r="T32" s="450"/>
      <c r="U32" s="450"/>
      <c r="V32" s="450">
        <v>160</v>
      </c>
      <c r="W32" s="450"/>
      <c r="X32" s="450"/>
      <c r="Y32" s="450"/>
      <c r="Z32" s="450"/>
      <c r="AA32" s="450">
        <v>3</v>
      </c>
      <c r="AB32" s="450"/>
      <c r="AC32" s="450"/>
      <c r="AD32" s="450"/>
      <c r="AE32" s="461"/>
      <c r="AF32" s="507">
        <v>3</v>
      </c>
      <c r="AG32" s="456"/>
      <c r="AH32" s="456"/>
      <c r="AI32" s="456"/>
      <c r="AJ32" s="525"/>
      <c r="AK32" s="460">
        <v>89</v>
      </c>
      <c r="AL32" s="450"/>
      <c r="AM32" s="450"/>
      <c r="AN32" s="450"/>
      <c r="AO32" s="450"/>
      <c r="AP32" s="450">
        <v>325</v>
      </c>
      <c r="AQ32" s="450"/>
      <c r="AR32" s="450"/>
      <c r="AS32" s="450"/>
      <c r="AT32" s="450"/>
      <c r="AU32" s="450">
        <v>325</v>
      </c>
      <c r="AV32" s="450"/>
      <c r="AW32" s="450"/>
      <c r="AX32" s="450"/>
      <c r="AY32" s="450"/>
      <c r="AZ32" s="597" t="s">
        <v>204</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257</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10</v>
      </c>
      <c r="AG63" s="452"/>
      <c r="AH63" s="452"/>
      <c r="AI63" s="452"/>
      <c r="AJ63" s="526"/>
      <c r="AK63" s="534"/>
      <c r="AL63" s="455"/>
      <c r="AM63" s="455"/>
      <c r="AN63" s="455"/>
      <c r="AO63" s="455"/>
      <c r="AP63" s="452">
        <v>1105</v>
      </c>
      <c r="AQ63" s="452"/>
      <c r="AR63" s="452"/>
      <c r="AS63" s="452"/>
      <c r="AT63" s="452"/>
      <c r="AU63" s="452">
        <v>1105</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445</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253</v>
      </c>
      <c r="AG66" s="520"/>
      <c r="AH66" s="520"/>
      <c r="AI66" s="520"/>
      <c r="AJ66" s="530"/>
      <c r="AK66" s="435" t="s">
        <v>388</v>
      </c>
      <c r="AL66" s="397"/>
      <c r="AM66" s="397"/>
      <c r="AN66" s="397"/>
      <c r="AO66" s="429"/>
      <c r="AP66" s="435" t="s">
        <v>361</v>
      </c>
      <c r="AQ66" s="447"/>
      <c r="AR66" s="447"/>
      <c r="AS66" s="447"/>
      <c r="AT66" s="458"/>
      <c r="AU66" s="435" t="s">
        <v>459</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244</v>
      </c>
      <c r="C68" s="419"/>
      <c r="D68" s="419"/>
      <c r="E68" s="419"/>
      <c r="F68" s="419"/>
      <c r="G68" s="419"/>
      <c r="H68" s="419"/>
      <c r="I68" s="419"/>
      <c r="J68" s="419"/>
      <c r="K68" s="419"/>
      <c r="L68" s="419"/>
      <c r="M68" s="419"/>
      <c r="N68" s="419"/>
      <c r="O68" s="419"/>
      <c r="P68" s="431"/>
      <c r="Q68" s="437">
        <v>200</v>
      </c>
      <c r="R68" s="449"/>
      <c r="S68" s="449"/>
      <c r="T68" s="449"/>
      <c r="U68" s="449"/>
      <c r="V68" s="449">
        <v>194</v>
      </c>
      <c r="W68" s="449"/>
      <c r="X68" s="449"/>
      <c r="Y68" s="449"/>
      <c r="Z68" s="449"/>
      <c r="AA68" s="449">
        <v>6</v>
      </c>
      <c r="AB68" s="449"/>
      <c r="AC68" s="449"/>
      <c r="AD68" s="449"/>
      <c r="AE68" s="449"/>
      <c r="AF68" s="449">
        <v>6</v>
      </c>
      <c r="AG68" s="449"/>
      <c r="AH68" s="449"/>
      <c r="AI68" s="449"/>
      <c r="AJ68" s="449"/>
      <c r="AK68" s="449" t="s">
        <v>530</v>
      </c>
      <c r="AL68" s="449"/>
      <c r="AM68" s="449"/>
      <c r="AN68" s="449"/>
      <c r="AO68" s="449"/>
      <c r="AP68" s="449" t="s">
        <v>530</v>
      </c>
      <c r="AQ68" s="449"/>
      <c r="AR68" s="449"/>
      <c r="AS68" s="449"/>
      <c r="AT68" s="449"/>
      <c r="AU68" s="449" t="s">
        <v>530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183</v>
      </c>
      <c r="C69" s="420"/>
      <c r="D69" s="420"/>
      <c r="E69" s="420"/>
      <c r="F69" s="420"/>
      <c r="G69" s="420"/>
      <c r="H69" s="420"/>
      <c r="I69" s="420"/>
      <c r="J69" s="420"/>
      <c r="K69" s="420"/>
      <c r="L69" s="420"/>
      <c r="M69" s="420"/>
      <c r="N69" s="420"/>
      <c r="O69" s="420"/>
      <c r="P69" s="432"/>
      <c r="Q69" s="438">
        <v>160</v>
      </c>
      <c r="R69" s="450"/>
      <c r="S69" s="450"/>
      <c r="T69" s="450"/>
      <c r="U69" s="450"/>
      <c r="V69" s="450">
        <v>146</v>
      </c>
      <c r="W69" s="450"/>
      <c r="X69" s="450"/>
      <c r="Y69" s="450"/>
      <c r="Z69" s="450"/>
      <c r="AA69" s="450">
        <v>14</v>
      </c>
      <c r="AB69" s="450"/>
      <c r="AC69" s="450"/>
      <c r="AD69" s="450"/>
      <c r="AE69" s="450"/>
      <c r="AF69" s="450">
        <v>14</v>
      </c>
      <c r="AG69" s="450"/>
      <c r="AH69" s="450"/>
      <c r="AI69" s="450"/>
      <c r="AJ69" s="450"/>
      <c r="AK69" s="450" t="s">
        <v>530</v>
      </c>
      <c r="AL69" s="450"/>
      <c r="AM69" s="450"/>
      <c r="AN69" s="450"/>
      <c r="AO69" s="450"/>
      <c r="AP69" s="450" t="s">
        <v>530</v>
      </c>
      <c r="AQ69" s="450"/>
      <c r="AR69" s="450"/>
      <c r="AS69" s="450"/>
      <c r="AT69" s="450"/>
      <c r="AU69" s="450" t="s">
        <v>530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156</v>
      </c>
      <c r="C70" s="420"/>
      <c r="D70" s="420"/>
      <c r="E70" s="420"/>
      <c r="F70" s="420"/>
      <c r="G70" s="420"/>
      <c r="H70" s="420"/>
      <c r="I70" s="420"/>
      <c r="J70" s="420"/>
      <c r="K70" s="420"/>
      <c r="L70" s="420"/>
      <c r="M70" s="420"/>
      <c r="N70" s="420"/>
      <c r="O70" s="420"/>
      <c r="P70" s="432"/>
      <c r="Q70" s="438">
        <v>1899</v>
      </c>
      <c r="R70" s="450"/>
      <c r="S70" s="450"/>
      <c r="T70" s="450"/>
      <c r="U70" s="450"/>
      <c r="V70" s="450">
        <v>1889</v>
      </c>
      <c r="W70" s="450"/>
      <c r="X70" s="450"/>
      <c r="Y70" s="450"/>
      <c r="Z70" s="450"/>
      <c r="AA70" s="450">
        <v>10</v>
      </c>
      <c r="AB70" s="450"/>
      <c r="AC70" s="450"/>
      <c r="AD70" s="450"/>
      <c r="AE70" s="450"/>
      <c r="AF70" s="450">
        <v>10</v>
      </c>
      <c r="AG70" s="450"/>
      <c r="AH70" s="450"/>
      <c r="AI70" s="450"/>
      <c r="AJ70" s="450"/>
      <c r="AK70" s="450" t="s">
        <v>530</v>
      </c>
      <c r="AL70" s="450"/>
      <c r="AM70" s="450"/>
      <c r="AN70" s="450"/>
      <c r="AO70" s="450"/>
      <c r="AP70" s="450">
        <v>532</v>
      </c>
      <c r="AQ70" s="450"/>
      <c r="AR70" s="450"/>
      <c r="AS70" s="450"/>
      <c r="AT70" s="450"/>
      <c r="AU70" s="450">
        <v>532</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529</v>
      </c>
      <c r="C71" s="420"/>
      <c r="D71" s="420"/>
      <c r="E71" s="420"/>
      <c r="F71" s="420"/>
      <c r="G71" s="420"/>
      <c r="H71" s="420"/>
      <c r="I71" s="420"/>
      <c r="J71" s="420"/>
      <c r="K71" s="420"/>
      <c r="L71" s="420"/>
      <c r="M71" s="420"/>
      <c r="N71" s="420"/>
      <c r="O71" s="420"/>
      <c r="P71" s="432"/>
      <c r="Q71" s="438">
        <v>14</v>
      </c>
      <c r="R71" s="450"/>
      <c r="S71" s="450"/>
      <c r="T71" s="450"/>
      <c r="U71" s="450"/>
      <c r="V71" s="450">
        <v>14</v>
      </c>
      <c r="W71" s="450"/>
      <c r="X71" s="450"/>
      <c r="Y71" s="450"/>
      <c r="Z71" s="450"/>
      <c r="AA71" s="450">
        <v>0</v>
      </c>
      <c r="AB71" s="450"/>
      <c r="AC71" s="450"/>
      <c r="AD71" s="450"/>
      <c r="AE71" s="450"/>
      <c r="AF71" s="450">
        <v>0</v>
      </c>
      <c r="AG71" s="450"/>
      <c r="AH71" s="450"/>
      <c r="AI71" s="450"/>
      <c r="AJ71" s="450"/>
      <c r="AK71" s="450" t="s">
        <v>530</v>
      </c>
      <c r="AL71" s="450"/>
      <c r="AM71" s="450"/>
      <c r="AN71" s="450"/>
      <c r="AO71" s="450"/>
      <c r="AP71" s="450" t="s">
        <v>530</v>
      </c>
      <c r="AQ71" s="450"/>
      <c r="AR71" s="450"/>
      <c r="AS71" s="450"/>
      <c r="AT71" s="450"/>
      <c r="AU71" s="450" t="s">
        <v>530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257</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30</v>
      </c>
      <c r="AG88" s="452"/>
      <c r="AH88" s="452"/>
      <c r="AI88" s="452"/>
      <c r="AJ88" s="452"/>
      <c r="AK88" s="455"/>
      <c r="AL88" s="455"/>
      <c r="AM88" s="455"/>
      <c r="AN88" s="455"/>
      <c r="AO88" s="455"/>
      <c r="AP88" s="452">
        <v>532</v>
      </c>
      <c r="AQ88" s="452"/>
      <c r="AR88" s="452"/>
      <c r="AS88" s="452"/>
      <c r="AT88" s="452"/>
      <c r="AU88" s="452">
        <v>532</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257</v>
      </c>
      <c r="BR102" s="401" t="s">
        <v>447</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106</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288</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430</v>
      </c>
      <c r="AB109" s="406"/>
      <c r="AC109" s="406"/>
      <c r="AD109" s="406"/>
      <c r="AE109" s="469"/>
      <c r="AF109" s="480" t="s">
        <v>464</v>
      </c>
      <c r="AG109" s="406"/>
      <c r="AH109" s="406"/>
      <c r="AI109" s="406"/>
      <c r="AJ109" s="469"/>
      <c r="AK109" s="480" t="s">
        <v>389</v>
      </c>
      <c r="AL109" s="406"/>
      <c r="AM109" s="406"/>
      <c r="AN109" s="406"/>
      <c r="AO109" s="469"/>
      <c r="AP109" s="480" t="s">
        <v>465</v>
      </c>
      <c r="AQ109" s="406"/>
      <c r="AR109" s="406"/>
      <c r="AS109" s="406"/>
      <c r="AT109" s="555"/>
      <c r="AU109" s="383" t="s">
        <v>463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430</v>
      </c>
      <c r="BR109" s="406"/>
      <c r="BS109" s="406"/>
      <c r="BT109" s="406"/>
      <c r="BU109" s="469"/>
      <c r="BV109" s="480" t="s">
        <v>464</v>
      </c>
      <c r="BW109" s="406"/>
      <c r="BX109" s="406"/>
      <c r="BY109" s="406"/>
      <c r="BZ109" s="469"/>
      <c r="CA109" s="480" t="s">
        <v>389</v>
      </c>
      <c r="CB109" s="406"/>
      <c r="CC109" s="406"/>
      <c r="CD109" s="406"/>
      <c r="CE109" s="469"/>
      <c r="CF109" s="655" t="s">
        <v>465</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430</v>
      </c>
      <c r="DH109" s="406"/>
      <c r="DI109" s="406"/>
      <c r="DJ109" s="406"/>
      <c r="DK109" s="469"/>
      <c r="DL109" s="480" t="s">
        <v>464</v>
      </c>
      <c r="DM109" s="406"/>
      <c r="DN109" s="406"/>
      <c r="DO109" s="406"/>
      <c r="DP109" s="469"/>
      <c r="DQ109" s="480" t="s">
        <v>389</v>
      </c>
      <c r="DR109" s="406"/>
      <c r="DS109" s="406"/>
      <c r="DT109" s="406"/>
      <c r="DU109" s="469"/>
      <c r="DV109" s="480" t="s">
        <v>465</v>
      </c>
      <c r="DW109" s="406"/>
      <c r="DX109" s="406"/>
      <c r="DY109" s="406"/>
      <c r="DZ109" s="555"/>
    </row>
    <row r="110" spans="1:131" s="365" customFormat="1" ht="26.25" customHeight="1">
      <c r="A110" s="384" t="s">
        <v>332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307052</v>
      </c>
      <c r="AB110" s="487"/>
      <c r="AC110" s="487"/>
      <c r="AD110" s="487"/>
      <c r="AE110" s="498"/>
      <c r="AF110" s="514">
        <v>319377</v>
      </c>
      <c r="AG110" s="487"/>
      <c r="AH110" s="487"/>
      <c r="AI110" s="487"/>
      <c r="AJ110" s="498"/>
      <c r="AK110" s="514">
        <v>314193</v>
      </c>
      <c r="AL110" s="487"/>
      <c r="AM110" s="487"/>
      <c r="AN110" s="487"/>
      <c r="AO110" s="498"/>
      <c r="AP110" s="538">
        <v>19.7</v>
      </c>
      <c r="AQ110" s="546"/>
      <c r="AR110" s="546"/>
      <c r="AS110" s="546"/>
      <c r="AT110" s="556"/>
      <c r="AU110" s="568" t="s">
        <v>125</v>
      </c>
      <c r="AV110" s="577"/>
      <c r="AW110" s="577"/>
      <c r="AX110" s="577"/>
      <c r="AY110" s="577"/>
      <c r="AZ110" s="424" t="s">
        <v>466</v>
      </c>
      <c r="BA110" s="407"/>
      <c r="BB110" s="407"/>
      <c r="BC110" s="407"/>
      <c r="BD110" s="407"/>
      <c r="BE110" s="407"/>
      <c r="BF110" s="407"/>
      <c r="BG110" s="407"/>
      <c r="BH110" s="407"/>
      <c r="BI110" s="407"/>
      <c r="BJ110" s="407"/>
      <c r="BK110" s="407"/>
      <c r="BL110" s="407"/>
      <c r="BM110" s="407"/>
      <c r="BN110" s="407"/>
      <c r="BO110" s="407"/>
      <c r="BP110" s="470"/>
      <c r="BQ110" s="632">
        <v>2636669</v>
      </c>
      <c r="BR110" s="640"/>
      <c r="BS110" s="640"/>
      <c r="BT110" s="640"/>
      <c r="BU110" s="640"/>
      <c r="BV110" s="640">
        <v>2626053</v>
      </c>
      <c r="BW110" s="640"/>
      <c r="BX110" s="640"/>
      <c r="BY110" s="640"/>
      <c r="BZ110" s="640"/>
      <c r="CA110" s="640">
        <v>2452320</v>
      </c>
      <c r="CB110" s="640"/>
      <c r="CC110" s="640"/>
      <c r="CD110" s="640"/>
      <c r="CE110" s="640"/>
      <c r="CF110" s="656">
        <v>154.1</v>
      </c>
      <c r="CG110" s="660"/>
      <c r="CH110" s="660"/>
      <c r="CI110" s="660"/>
      <c r="CJ110" s="660"/>
      <c r="CK110" s="672" t="s">
        <v>385</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467</v>
      </c>
      <c r="BA111" s="378"/>
      <c r="BB111" s="378"/>
      <c r="BC111" s="378"/>
      <c r="BD111" s="378"/>
      <c r="BE111" s="378"/>
      <c r="BF111" s="378"/>
      <c r="BG111" s="378"/>
      <c r="BH111" s="378"/>
      <c r="BI111" s="378"/>
      <c r="BJ111" s="378"/>
      <c r="BK111" s="378"/>
      <c r="BL111" s="378"/>
      <c r="BM111" s="378"/>
      <c r="BN111" s="378"/>
      <c r="BO111" s="378"/>
      <c r="BP111" s="472"/>
      <c r="BQ111" s="633">
        <v>21919</v>
      </c>
      <c r="BR111" s="641"/>
      <c r="BS111" s="641"/>
      <c r="BT111" s="641"/>
      <c r="BU111" s="641"/>
      <c r="BV111" s="641">
        <v>18177</v>
      </c>
      <c r="BW111" s="641"/>
      <c r="BX111" s="641"/>
      <c r="BY111" s="641"/>
      <c r="BZ111" s="641"/>
      <c r="CA111" s="641">
        <v>14470</v>
      </c>
      <c r="CB111" s="641"/>
      <c r="CC111" s="641"/>
      <c r="CD111" s="641"/>
      <c r="CE111" s="641"/>
      <c r="CF111" s="657">
        <v>0.9</v>
      </c>
      <c r="CG111" s="661"/>
      <c r="CH111" s="661"/>
      <c r="CI111" s="661"/>
      <c r="CJ111" s="661"/>
      <c r="CK111" s="673"/>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154</v>
      </c>
      <c r="B112" s="409"/>
      <c r="C112" s="378" t="s">
        <v>469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276</v>
      </c>
      <c r="BA112" s="378"/>
      <c r="BB112" s="378"/>
      <c r="BC112" s="378"/>
      <c r="BD112" s="378"/>
      <c r="BE112" s="378"/>
      <c r="BF112" s="378"/>
      <c r="BG112" s="378"/>
      <c r="BH112" s="378"/>
      <c r="BI112" s="378"/>
      <c r="BJ112" s="378"/>
      <c r="BK112" s="378"/>
      <c r="BL112" s="378"/>
      <c r="BM112" s="378"/>
      <c r="BN112" s="378"/>
      <c r="BO112" s="378"/>
      <c r="BP112" s="472"/>
      <c r="BQ112" s="633">
        <v>1112593</v>
      </c>
      <c r="BR112" s="641"/>
      <c r="BS112" s="641"/>
      <c r="BT112" s="641"/>
      <c r="BU112" s="641"/>
      <c r="BV112" s="641">
        <v>1026490</v>
      </c>
      <c r="BW112" s="641"/>
      <c r="BX112" s="641"/>
      <c r="BY112" s="641"/>
      <c r="BZ112" s="641"/>
      <c r="CA112" s="641">
        <v>968153</v>
      </c>
      <c r="CB112" s="641"/>
      <c r="CC112" s="641"/>
      <c r="CD112" s="641"/>
      <c r="CE112" s="641"/>
      <c r="CF112" s="657">
        <v>60.8</v>
      </c>
      <c r="CG112" s="661"/>
      <c r="CH112" s="661"/>
      <c r="CI112" s="661"/>
      <c r="CJ112" s="661"/>
      <c r="CK112" s="673"/>
      <c r="CL112" s="413"/>
      <c r="CM112" s="425" t="s">
        <v>394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470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127995</v>
      </c>
      <c r="AB113" s="446"/>
      <c r="AC113" s="446"/>
      <c r="AD113" s="446"/>
      <c r="AE113" s="499"/>
      <c r="AF113" s="515">
        <v>127228</v>
      </c>
      <c r="AG113" s="446"/>
      <c r="AH113" s="446"/>
      <c r="AI113" s="446"/>
      <c r="AJ113" s="499"/>
      <c r="AK113" s="515">
        <v>138481</v>
      </c>
      <c r="AL113" s="446"/>
      <c r="AM113" s="446"/>
      <c r="AN113" s="446"/>
      <c r="AO113" s="499"/>
      <c r="AP113" s="539">
        <v>8.6999999999999993</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14553</v>
      </c>
      <c r="BR113" s="641"/>
      <c r="BS113" s="641"/>
      <c r="BT113" s="641"/>
      <c r="BU113" s="641"/>
      <c r="BV113" s="641">
        <v>9563</v>
      </c>
      <c r="BW113" s="641"/>
      <c r="BX113" s="641"/>
      <c r="BY113" s="641"/>
      <c r="BZ113" s="641"/>
      <c r="CA113" s="641">
        <v>44557</v>
      </c>
      <c r="CB113" s="641"/>
      <c r="CC113" s="641"/>
      <c r="CD113" s="641"/>
      <c r="CE113" s="641"/>
      <c r="CF113" s="657">
        <v>2.8</v>
      </c>
      <c r="CG113" s="661"/>
      <c r="CH113" s="661"/>
      <c r="CI113" s="661"/>
      <c r="CJ113" s="661"/>
      <c r="CK113" s="673"/>
      <c r="CL113" s="413"/>
      <c r="CM113" s="425" t="s">
        <v>404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472</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5980</v>
      </c>
      <c r="AB114" s="446"/>
      <c r="AC114" s="446"/>
      <c r="AD114" s="446"/>
      <c r="AE114" s="499"/>
      <c r="AF114" s="515">
        <v>5983</v>
      </c>
      <c r="AG114" s="446"/>
      <c r="AH114" s="446"/>
      <c r="AI114" s="446"/>
      <c r="AJ114" s="499"/>
      <c r="AK114" s="515">
        <v>6040</v>
      </c>
      <c r="AL114" s="446"/>
      <c r="AM114" s="446"/>
      <c r="AN114" s="446"/>
      <c r="AO114" s="499"/>
      <c r="AP114" s="539">
        <v>0.4</v>
      </c>
      <c r="AQ114" s="547"/>
      <c r="AR114" s="547"/>
      <c r="AS114" s="547"/>
      <c r="AT114" s="557"/>
      <c r="AU114" s="569"/>
      <c r="AV114" s="578"/>
      <c r="AW114" s="578"/>
      <c r="AX114" s="578"/>
      <c r="AY114" s="578"/>
      <c r="AZ114" s="425" t="s">
        <v>473</v>
      </c>
      <c r="BA114" s="378"/>
      <c r="BB114" s="378"/>
      <c r="BC114" s="378"/>
      <c r="BD114" s="378"/>
      <c r="BE114" s="378"/>
      <c r="BF114" s="378"/>
      <c r="BG114" s="378"/>
      <c r="BH114" s="378"/>
      <c r="BI114" s="378"/>
      <c r="BJ114" s="378"/>
      <c r="BK114" s="378"/>
      <c r="BL114" s="378"/>
      <c r="BM114" s="378"/>
      <c r="BN114" s="378"/>
      <c r="BO114" s="378"/>
      <c r="BP114" s="472"/>
      <c r="BQ114" s="633">
        <v>304559</v>
      </c>
      <c r="BR114" s="641"/>
      <c r="BS114" s="641"/>
      <c r="BT114" s="641"/>
      <c r="BU114" s="641"/>
      <c r="BV114" s="641">
        <v>298531</v>
      </c>
      <c r="BW114" s="641"/>
      <c r="BX114" s="641"/>
      <c r="BY114" s="641"/>
      <c r="BZ114" s="641"/>
      <c r="CA114" s="641">
        <v>281044</v>
      </c>
      <c r="CB114" s="641"/>
      <c r="CC114" s="641"/>
      <c r="CD114" s="641"/>
      <c r="CE114" s="641"/>
      <c r="CF114" s="657">
        <v>17.7</v>
      </c>
      <c r="CG114" s="661"/>
      <c r="CH114" s="661"/>
      <c r="CI114" s="661"/>
      <c r="CJ114" s="661"/>
      <c r="CK114" s="673"/>
      <c r="CL114" s="413"/>
      <c r="CM114" s="425" t="s">
        <v>474</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18249</v>
      </c>
      <c r="AB115" s="446"/>
      <c r="AC115" s="446"/>
      <c r="AD115" s="446"/>
      <c r="AE115" s="499"/>
      <c r="AF115" s="515">
        <v>14094</v>
      </c>
      <c r="AG115" s="446"/>
      <c r="AH115" s="446"/>
      <c r="AI115" s="446"/>
      <c r="AJ115" s="499"/>
      <c r="AK115" s="515">
        <v>14496</v>
      </c>
      <c r="AL115" s="446"/>
      <c r="AM115" s="446"/>
      <c r="AN115" s="446"/>
      <c r="AO115" s="499"/>
      <c r="AP115" s="539">
        <v>0.9</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v>98</v>
      </c>
      <c r="AG116" s="446"/>
      <c r="AH116" s="446"/>
      <c r="AI116" s="446"/>
      <c r="AJ116" s="499"/>
      <c r="AK116" s="515">
        <v>21</v>
      </c>
      <c r="AL116" s="446"/>
      <c r="AM116" s="446"/>
      <c r="AN116" s="446"/>
      <c r="AO116" s="499"/>
      <c r="AP116" s="539">
        <v>0</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21919</v>
      </c>
      <c r="DH116" s="446"/>
      <c r="DI116" s="446"/>
      <c r="DJ116" s="446"/>
      <c r="DK116" s="499"/>
      <c r="DL116" s="515">
        <v>18177</v>
      </c>
      <c r="DM116" s="446"/>
      <c r="DN116" s="446"/>
      <c r="DO116" s="446"/>
      <c r="DP116" s="499"/>
      <c r="DQ116" s="515">
        <v>14470</v>
      </c>
      <c r="DR116" s="446"/>
      <c r="DS116" s="446"/>
      <c r="DT116" s="446"/>
      <c r="DU116" s="499"/>
      <c r="DV116" s="539">
        <v>0.9</v>
      </c>
      <c r="DW116" s="547"/>
      <c r="DX116" s="547"/>
      <c r="DY116" s="547"/>
      <c r="DZ116" s="557"/>
    </row>
    <row r="117" spans="1:130" s="365" customFormat="1" ht="26.25" customHeight="1">
      <c r="A117" s="383" t="s">
        <v>281</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459276</v>
      </c>
      <c r="AB117" s="488"/>
      <c r="AC117" s="488"/>
      <c r="AD117" s="488"/>
      <c r="AE117" s="500"/>
      <c r="AF117" s="516">
        <v>466780</v>
      </c>
      <c r="AG117" s="488"/>
      <c r="AH117" s="488"/>
      <c r="AI117" s="488"/>
      <c r="AJ117" s="500"/>
      <c r="AK117" s="516">
        <v>473231</v>
      </c>
      <c r="AL117" s="488"/>
      <c r="AM117" s="488"/>
      <c r="AN117" s="488"/>
      <c r="AO117" s="500"/>
      <c r="AP117" s="540"/>
      <c r="AQ117" s="548"/>
      <c r="AR117" s="548"/>
      <c r="AS117" s="548"/>
      <c r="AT117" s="558"/>
      <c r="AU117" s="569"/>
      <c r="AV117" s="578"/>
      <c r="AW117" s="578"/>
      <c r="AX117" s="578"/>
      <c r="AY117" s="578"/>
      <c r="AZ117" s="426" t="s">
        <v>475</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430</v>
      </c>
      <c r="AB118" s="406"/>
      <c r="AC118" s="406"/>
      <c r="AD118" s="406"/>
      <c r="AE118" s="469"/>
      <c r="AF118" s="480" t="s">
        <v>464</v>
      </c>
      <c r="AG118" s="406"/>
      <c r="AH118" s="406"/>
      <c r="AI118" s="406"/>
      <c r="AJ118" s="469"/>
      <c r="AK118" s="480" t="s">
        <v>389</v>
      </c>
      <c r="AL118" s="406"/>
      <c r="AM118" s="406"/>
      <c r="AN118" s="406"/>
      <c r="AO118" s="469"/>
      <c r="AP118" s="480" t="s">
        <v>465</v>
      </c>
      <c r="AQ118" s="406"/>
      <c r="AR118" s="406"/>
      <c r="AS118" s="406"/>
      <c r="AT118" s="555"/>
      <c r="AU118" s="569"/>
      <c r="AV118" s="578"/>
      <c r="AW118" s="578"/>
      <c r="AX118" s="578"/>
      <c r="AY118" s="578"/>
      <c r="AZ118" s="427" t="s">
        <v>476</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477</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385</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281</v>
      </c>
      <c r="BA119" s="603"/>
      <c r="BB119" s="603"/>
      <c r="BC119" s="603"/>
      <c r="BD119" s="603"/>
      <c r="BE119" s="603"/>
      <c r="BF119" s="603"/>
      <c r="BG119" s="603"/>
      <c r="BH119" s="603"/>
      <c r="BI119" s="603"/>
      <c r="BJ119" s="603"/>
      <c r="BK119" s="603"/>
      <c r="BL119" s="603"/>
      <c r="BM119" s="603"/>
      <c r="BN119" s="603"/>
      <c r="BO119" s="468" t="s">
        <v>170</v>
      </c>
      <c r="BP119" s="629"/>
      <c r="BQ119" s="634">
        <v>4090293</v>
      </c>
      <c r="BR119" s="642"/>
      <c r="BS119" s="642"/>
      <c r="BT119" s="642"/>
      <c r="BU119" s="642"/>
      <c r="BV119" s="642">
        <v>3978814</v>
      </c>
      <c r="BW119" s="642"/>
      <c r="BX119" s="642"/>
      <c r="BY119" s="642"/>
      <c r="BZ119" s="642"/>
      <c r="CA119" s="642">
        <v>3760544</v>
      </c>
      <c r="CB119" s="642"/>
      <c r="CC119" s="642"/>
      <c r="CD119" s="642"/>
      <c r="CE119" s="642"/>
      <c r="CF119" s="544"/>
      <c r="CG119" s="552"/>
      <c r="CH119" s="552"/>
      <c r="CI119" s="552"/>
      <c r="CJ119" s="669"/>
      <c r="CK119" s="674"/>
      <c r="CL119" s="414"/>
      <c r="CM119" s="427" t="s">
        <v>478</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468</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456206</v>
      </c>
      <c r="BR120" s="640"/>
      <c r="BS120" s="640"/>
      <c r="BT120" s="640"/>
      <c r="BU120" s="640"/>
      <c r="BV120" s="640">
        <v>614728</v>
      </c>
      <c r="BW120" s="640"/>
      <c r="BX120" s="640"/>
      <c r="BY120" s="640"/>
      <c r="BZ120" s="640"/>
      <c r="CA120" s="640">
        <v>604052</v>
      </c>
      <c r="CB120" s="640"/>
      <c r="CC120" s="640"/>
      <c r="CD120" s="640"/>
      <c r="CE120" s="640"/>
      <c r="CF120" s="656">
        <v>38</v>
      </c>
      <c r="CG120" s="660"/>
      <c r="CH120" s="660"/>
      <c r="CI120" s="660"/>
      <c r="CJ120" s="660"/>
      <c r="CK120" s="675" t="s">
        <v>277</v>
      </c>
      <c r="CL120" s="685"/>
      <c r="CM120" s="685"/>
      <c r="CN120" s="685"/>
      <c r="CO120" s="688"/>
      <c r="CP120" s="692" t="s">
        <v>46</v>
      </c>
      <c r="CQ120" s="695"/>
      <c r="CR120" s="695"/>
      <c r="CS120" s="695"/>
      <c r="CT120" s="695"/>
      <c r="CU120" s="695"/>
      <c r="CV120" s="695"/>
      <c r="CW120" s="695"/>
      <c r="CX120" s="695"/>
      <c r="CY120" s="695"/>
      <c r="CZ120" s="695"/>
      <c r="DA120" s="695"/>
      <c r="DB120" s="695"/>
      <c r="DC120" s="695"/>
      <c r="DD120" s="695"/>
      <c r="DE120" s="695"/>
      <c r="DF120" s="698"/>
      <c r="DG120" s="632">
        <v>617884</v>
      </c>
      <c r="DH120" s="640"/>
      <c r="DI120" s="640"/>
      <c r="DJ120" s="640"/>
      <c r="DK120" s="640"/>
      <c r="DL120" s="640">
        <v>592665</v>
      </c>
      <c r="DM120" s="640"/>
      <c r="DN120" s="640"/>
      <c r="DO120" s="640"/>
      <c r="DP120" s="640"/>
      <c r="DQ120" s="640">
        <v>572368</v>
      </c>
      <c r="DR120" s="640"/>
      <c r="DS120" s="640"/>
      <c r="DT120" s="640"/>
      <c r="DU120" s="640"/>
      <c r="DV120" s="712">
        <v>36</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479</v>
      </c>
      <c r="BA121" s="378"/>
      <c r="BB121" s="378"/>
      <c r="BC121" s="378"/>
      <c r="BD121" s="378"/>
      <c r="BE121" s="378"/>
      <c r="BF121" s="378"/>
      <c r="BG121" s="378"/>
      <c r="BH121" s="378"/>
      <c r="BI121" s="378"/>
      <c r="BJ121" s="378"/>
      <c r="BK121" s="378"/>
      <c r="BL121" s="378"/>
      <c r="BM121" s="378"/>
      <c r="BN121" s="378"/>
      <c r="BO121" s="378"/>
      <c r="BP121" s="472"/>
      <c r="BQ121" s="633">
        <v>350677</v>
      </c>
      <c r="BR121" s="641"/>
      <c r="BS121" s="641"/>
      <c r="BT121" s="641"/>
      <c r="BU121" s="641"/>
      <c r="BV121" s="641">
        <v>498950</v>
      </c>
      <c r="BW121" s="641"/>
      <c r="BX121" s="641"/>
      <c r="BY121" s="641"/>
      <c r="BZ121" s="641"/>
      <c r="CA121" s="641">
        <v>510083</v>
      </c>
      <c r="CB121" s="641"/>
      <c r="CC121" s="641"/>
      <c r="CD121" s="641"/>
      <c r="CE121" s="641"/>
      <c r="CF121" s="657">
        <v>32.1</v>
      </c>
      <c r="CG121" s="661"/>
      <c r="CH121" s="661"/>
      <c r="CI121" s="661"/>
      <c r="CJ121" s="661"/>
      <c r="CK121" s="676"/>
      <c r="CL121" s="686"/>
      <c r="CM121" s="686"/>
      <c r="CN121" s="686"/>
      <c r="CO121" s="689"/>
      <c r="CP121" s="693" t="s">
        <v>457</v>
      </c>
      <c r="CQ121" s="403"/>
      <c r="CR121" s="403"/>
      <c r="CS121" s="403"/>
      <c r="CT121" s="403"/>
      <c r="CU121" s="403"/>
      <c r="CV121" s="403"/>
      <c r="CW121" s="403"/>
      <c r="CX121" s="403"/>
      <c r="CY121" s="403"/>
      <c r="CZ121" s="403"/>
      <c r="DA121" s="403"/>
      <c r="DB121" s="403"/>
      <c r="DC121" s="403"/>
      <c r="DD121" s="403"/>
      <c r="DE121" s="403"/>
      <c r="DF121" s="699"/>
      <c r="DG121" s="633">
        <v>409570</v>
      </c>
      <c r="DH121" s="641"/>
      <c r="DI121" s="641"/>
      <c r="DJ121" s="641"/>
      <c r="DK121" s="641"/>
      <c r="DL121" s="641">
        <v>355913</v>
      </c>
      <c r="DM121" s="641"/>
      <c r="DN121" s="641"/>
      <c r="DO121" s="641"/>
      <c r="DP121" s="641"/>
      <c r="DQ121" s="641">
        <v>324676</v>
      </c>
      <c r="DR121" s="641"/>
      <c r="DS121" s="641"/>
      <c r="DT121" s="641"/>
      <c r="DU121" s="641"/>
      <c r="DV121" s="713">
        <v>20.399999999999999</v>
      </c>
      <c r="DW121" s="713"/>
      <c r="DX121" s="713"/>
      <c r="DY121" s="713"/>
      <c r="DZ121" s="722"/>
    </row>
    <row r="122" spans="1:130" s="365" customFormat="1" ht="26.25" customHeight="1">
      <c r="A122" s="390"/>
      <c r="B122" s="413"/>
      <c r="C122" s="425" t="s">
        <v>474</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481</v>
      </c>
      <c r="BA122" s="423"/>
      <c r="BB122" s="423"/>
      <c r="BC122" s="423"/>
      <c r="BD122" s="423"/>
      <c r="BE122" s="423"/>
      <c r="BF122" s="423"/>
      <c r="BG122" s="423"/>
      <c r="BH122" s="423"/>
      <c r="BI122" s="423"/>
      <c r="BJ122" s="423"/>
      <c r="BK122" s="423"/>
      <c r="BL122" s="423"/>
      <c r="BM122" s="423"/>
      <c r="BN122" s="423"/>
      <c r="BO122" s="423"/>
      <c r="BP122" s="473"/>
      <c r="BQ122" s="634">
        <v>1876383</v>
      </c>
      <c r="BR122" s="642"/>
      <c r="BS122" s="642"/>
      <c r="BT122" s="642"/>
      <c r="BU122" s="642"/>
      <c r="BV122" s="642">
        <v>1772159</v>
      </c>
      <c r="BW122" s="642"/>
      <c r="BX122" s="642"/>
      <c r="BY122" s="642"/>
      <c r="BZ122" s="642"/>
      <c r="CA122" s="642">
        <v>1651602</v>
      </c>
      <c r="CB122" s="642"/>
      <c r="CC122" s="642"/>
      <c r="CD122" s="642"/>
      <c r="CE122" s="642"/>
      <c r="CF122" s="658">
        <v>103.8</v>
      </c>
      <c r="CG122" s="662"/>
      <c r="CH122" s="662"/>
      <c r="CI122" s="662"/>
      <c r="CJ122" s="662"/>
      <c r="CK122" s="676"/>
      <c r="CL122" s="686"/>
      <c r="CM122" s="686"/>
      <c r="CN122" s="686"/>
      <c r="CO122" s="689"/>
      <c r="CP122" s="693" t="s">
        <v>456</v>
      </c>
      <c r="CQ122" s="403"/>
      <c r="CR122" s="403"/>
      <c r="CS122" s="403"/>
      <c r="CT122" s="403"/>
      <c r="CU122" s="403"/>
      <c r="CV122" s="403"/>
      <c r="CW122" s="403"/>
      <c r="CX122" s="403"/>
      <c r="CY122" s="403"/>
      <c r="CZ122" s="403"/>
      <c r="DA122" s="403"/>
      <c r="DB122" s="403"/>
      <c r="DC122" s="403"/>
      <c r="DD122" s="403"/>
      <c r="DE122" s="403"/>
      <c r="DF122" s="699"/>
      <c r="DG122" s="633">
        <v>84235</v>
      </c>
      <c r="DH122" s="641"/>
      <c r="DI122" s="641"/>
      <c r="DJ122" s="641"/>
      <c r="DK122" s="641"/>
      <c r="DL122" s="641">
        <v>77128</v>
      </c>
      <c r="DM122" s="641"/>
      <c r="DN122" s="641"/>
      <c r="DO122" s="641"/>
      <c r="DP122" s="641"/>
      <c r="DQ122" s="641">
        <v>70986</v>
      </c>
      <c r="DR122" s="641"/>
      <c r="DS122" s="641"/>
      <c r="DT122" s="641"/>
      <c r="DU122" s="641"/>
      <c r="DV122" s="713">
        <v>4.5</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3778</v>
      </c>
      <c r="AB123" s="446"/>
      <c r="AC123" s="446"/>
      <c r="AD123" s="446"/>
      <c r="AE123" s="499"/>
      <c r="AF123" s="515">
        <v>3742</v>
      </c>
      <c r="AG123" s="446"/>
      <c r="AH123" s="446"/>
      <c r="AI123" s="446"/>
      <c r="AJ123" s="499"/>
      <c r="AK123" s="515">
        <v>3707</v>
      </c>
      <c r="AL123" s="446"/>
      <c r="AM123" s="446"/>
      <c r="AN123" s="446"/>
      <c r="AO123" s="499"/>
      <c r="AP123" s="539">
        <v>0.2</v>
      </c>
      <c r="AQ123" s="547"/>
      <c r="AR123" s="547"/>
      <c r="AS123" s="547"/>
      <c r="AT123" s="557"/>
      <c r="AU123" s="573"/>
      <c r="AV123" s="582"/>
      <c r="AW123" s="582"/>
      <c r="AX123" s="582"/>
      <c r="AY123" s="582"/>
      <c r="AZ123" s="603" t="s">
        <v>281</v>
      </c>
      <c r="BA123" s="603"/>
      <c r="BB123" s="603"/>
      <c r="BC123" s="603"/>
      <c r="BD123" s="603"/>
      <c r="BE123" s="603"/>
      <c r="BF123" s="603"/>
      <c r="BG123" s="603"/>
      <c r="BH123" s="603"/>
      <c r="BI123" s="603"/>
      <c r="BJ123" s="603"/>
      <c r="BK123" s="603"/>
      <c r="BL123" s="603"/>
      <c r="BM123" s="603"/>
      <c r="BN123" s="603"/>
      <c r="BO123" s="468" t="s">
        <v>482</v>
      </c>
      <c r="BP123" s="629"/>
      <c r="BQ123" s="635">
        <v>2683266</v>
      </c>
      <c r="BR123" s="643"/>
      <c r="BS123" s="643"/>
      <c r="BT123" s="643"/>
      <c r="BU123" s="643"/>
      <c r="BV123" s="643">
        <v>2885837</v>
      </c>
      <c r="BW123" s="643"/>
      <c r="BX123" s="643"/>
      <c r="BY123" s="643"/>
      <c r="BZ123" s="643"/>
      <c r="CA123" s="643">
        <v>2765737</v>
      </c>
      <c r="CB123" s="643"/>
      <c r="CC123" s="643"/>
      <c r="CD123" s="643"/>
      <c r="CE123" s="643"/>
      <c r="CF123" s="544"/>
      <c r="CG123" s="552"/>
      <c r="CH123" s="552"/>
      <c r="CI123" s="552"/>
      <c r="CJ123" s="669"/>
      <c r="CK123" s="676"/>
      <c r="CL123" s="686"/>
      <c r="CM123" s="686"/>
      <c r="CN123" s="686"/>
      <c r="CO123" s="689"/>
      <c r="CP123" s="693" t="s">
        <v>61</v>
      </c>
      <c r="CQ123" s="403"/>
      <c r="CR123" s="403"/>
      <c r="CS123" s="403"/>
      <c r="CT123" s="403"/>
      <c r="CU123" s="403"/>
      <c r="CV123" s="403"/>
      <c r="CW123" s="403"/>
      <c r="CX123" s="403"/>
      <c r="CY123" s="403"/>
      <c r="CZ123" s="403"/>
      <c r="DA123" s="403"/>
      <c r="DB123" s="403"/>
      <c r="DC123" s="403"/>
      <c r="DD123" s="403"/>
      <c r="DE123" s="403"/>
      <c r="DF123" s="699"/>
      <c r="DG123" s="482">
        <v>904</v>
      </c>
      <c r="DH123" s="446"/>
      <c r="DI123" s="446"/>
      <c r="DJ123" s="446"/>
      <c r="DK123" s="499"/>
      <c r="DL123" s="515">
        <v>784</v>
      </c>
      <c r="DM123" s="446"/>
      <c r="DN123" s="446"/>
      <c r="DO123" s="446"/>
      <c r="DP123" s="499"/>
      <c r="DQ123" s="515">
        <v>123</v>
      </c>
      <c r="DR123" s="446"/>
      <c r="DS123" s="446"/>
      <c r="DT123" s="446"/>
      <c r="DU123" s="499"/>
      <c r="DV123" s="539">
        <v>0</v>
      </c>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483</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94.8</v>
      </c>
      <c r="BR124" s="644"/>
      <c r="BS124" s="644"/>
      <c r="BT124" s="644"/>
      <c r="BU124" s="644"/>
      <c r="BV124" s="644">
        <v>67.5</v>
      </c>
      <c r="BW124" s="644"/>
      <c r="BX124" s="644"/>
      <c r="BY124" s="644"/>
      <c r="BZ124" s="644"/>
      <c r="CA124" s="644">
        <v>62.5</v>
      </c>
      <c r="CB124" s="644"/>
      <c r="CC124" s="644"/>
      <c r="CD124" s="644"/>
      <c r="CE124" s="644"/>
      <c r="CF124" s="545"/>
      <c r="CG124" s="553"/>
      <c r="CH124" s="553"/>
      <c r="CI124" s="553"/>
      <c r="CJ124" s="670"/>
      <c r="CK124" s="677"/>
      <c r="CL124" s="677"/>
      <c r="CM124" s="677"/>
      <c r="CN124" s="677"/>
      <c r="CO124" s="690"/>
      <c r="CP124" s="693" t="s">
        <v>484</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477</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487</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478</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14471</v>
      </c>
      <c r="AB126" s="446"/>
      <c r="AC126" s="446"/>
      <c r="AD126" s="446"/>
      <c r="AE126" s="499"/>
      <c r="AF126" s="515">
        <v>10352</v>
      </c>
      <c r="AG126" s="446"/>
      <c r="AH126" s="446"/>
      <c r="AI126" s="446"/>
      <c r="AJ126" s="499"/>
      <c r="AK126" s="515">
        <v>10789</v>
      </c>
      <c r="AL126" s="446"/>
      <c r="AM126" s="446"/>
      <c r="AN126" s="446"/>
      <c r="AO126" s="499"/>
      <c r="AP126" s="539">
        <v>0.7</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82</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488</v>
      </c>
      <c r="AY127" s="593"/>
      <c r="AZ127" s="593"/>
      <c r="BA127" s="593"/>
      <c r="BB127" s="593"/>
      <c r="BC127" s="593"/>
      <c r="BD127" s="593"/>
      <c r="BE127" s="610"/>
      <c r="BF127" s="612" t="s">
        <v>124</v>
      </c>
      <c r="BG127" s="593"/>
      <c r="BH127" s="593"/>
      <c r="BI127" s="593"/>
      <c r="BJ127" s="593"/>
      <c r="BK127" s="593"/>
      <c r="BL127" s="610"/>
      <c r="BM127" s="612" t="s">
        <v>418</v>
      </c>
      <c r="BN127" s="593"/>
      <c r="BO127" s="593"/>
      <c r="BP127" s="593"/>
      <c r="BQ127" s="593"/>
      <c r="BR127" s="593"/>
      <c r="BS127" s="610"/>
      <c r="BT127" s="612" t="s">
        <v>409</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443</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489</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52095</v>
      </c>
      <c r="AB128" s="487"/>
      <c r="AC128" s="487"/>
      <c r="AD128" s="487"/>
      <c r="AE128" s="498"/>
      <c r="AF128" s="514">
        <v>65589</v>
      </c>
      <c r="AG128" s="487"/>
      <c r="AH128" s="487"/>
      <c r="AI128" s="487"/>
      <c r="AJ128" s="498"/>
      <c r="AK128" s="514">
        <v>65956</v>
      </c>
      <c r="AL128" s="487"/>
      <c r="AM128" s="487"/>
      <c r="AN128" s="487"/>
      <c r="AO128" s="498"/>
      <c r="AP128" s="541"/>
      <c r="AQ128" s="549"/>
      <c r="AR128" s="549"/>
      <c r="AS128" s="549"/>
      <c r="AT128" s="559"/>
      <c r="AU128" s="378"/>
      <c r="AV128" s="378"/>
      <c r="AW128" s="378"/>
      <c r="AX128" s="384" t="s">
        <v>315</v>
      </c>
      <c r="AY128" s="407"/>
      <c r="AZ128" s="407"/>
      <c r="BA128" s="407"/>
      <c r="BB128" s="407"/>
      <c r="BC128" s="407"/>
      <c r="BD128" s="407"/>
      <c r="BE128" s="470"/>
      <c r="BF128" s="613" t="s">
        <v>204</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400</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242</v>
      </c>
      <c r="X129" s="466"/>
      <c r="Y129" s="466"/>
      <c r="Z129" s="476"/>
      <c r="AA129" s="482">
        <v>1717933</v>
      </c>
      <c r="AB129" s="446"/>
      <c r="AC129" s="446"/>
      <c r="AD129" s="446"/>
      <c r="AE129" s="499"/>
      <c r="AF129" s="515">
        <v>1861045</v>
      </c>
      <c r="AG129" s="446"/>
      <c r="AH129" s="446"/>
      <c r="AI129" s="446"/>
      <c r="AJ129" s="499"/>
      <c r="AK129" s="515">
        <v>1828804</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4" t="s">
        <v>204</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490</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491</v>
      </c>
      <c r="X130" s="466"/>
      <c r="Y130" s="466"/>
      <c r="Z130" s="476"/>
      <c r="AA130" s="482">
        <v>233807</v>
      </c>
      <c r="AB130" s="446"/>
      <c r="AC130" s="446"/>
      <c r="AD130" s="446"/>
      <c r="AE130" s="499"/>
      <c r="AF130" s="515">
        <v>242848</v>
      </c>
      <c r="AG130" s="446"/>
      <c r="AH130" s="446"/>
      <c r="AI130" s="446"/>
      <c r="AJ130" s="499"/>
      <c r="AK130" s="515">
        <v>237470</v>
      </c>
      <c r="AL130" s="446"/>
      <c r="AM130" s="446"/>
      <c r="AN130" s="446"/>
      <c r="AO130" s="499"/>
      <c r="AP130" s="542"/>
      <c r="AQ130" s="550"/>
      <c r="AR130" s="550"/>
      <c r="AS130" s="550"/>
      <c r="AT130" s="560"/>
      <c r="AU130" s="576"/>
      <c r="AV130" s="576"/>
      <c r="AW130" s="576"/>
      <c r="AX130" s="585" t="s">
        <v>142</v>
      </c>
      <c r="AY130" s="378"/>
      <c r="AZ130" s="378"/>
      <c r="BA130" s="378"/>
      <c r="BB130" s="378"/>
      <c r="BC130" s="378"/>
      <c r="BD130" s="378"/>
      <c r="BE130" s="472"/>
      <c r="BF130" s="615">
        <v>10.7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1484126</v>
      </c>
      <c r="AB131" s="489"/>
      <c r="AC131" s="489"/>
      <c r="AD131" s="489"/>
      <c r="AE131" s="501"/>
      <c r="AF131" s="517">
        <v>1618197</v>
      </c>
      <c r="AG131" s="489"/>
      <c r="AH131" s="489"/>
      <c r="AI131" s="489"/>
      <c r="AJ131" s="501"/>
      <c r="AK131" s="517">
        <v>1591334</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62.5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119</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492</v>
      </c>
      <c r="W132" s="462"/>
      <c r="X132" s="462"/>
      <c r="Y132" s="462"/>
      <c r="Z132" s="478"/>
      <c r="AA132" s="485">
        <v>11.68189224</v>
      </c>
      <c r="AB132" s="490"/>
      <c r="AC132" s="490"/>
      <c r="AD132" s="490"/>
      <c r="AE132" s="502"/>
      <c r="AF132" s="518">
        <v>9.7851497690000002</v>
      </c>
      <c r="AG132" s="490"/>
      <c r="AH132" s="490"/>
      <c r="AI132" s="490"/>
      <c r="AJ132" s="502"/>
      <c r="AK132" s="518">
        <v>10.670607179999999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11.4</v>
      </c>
      <c r="AB133" s="491"/>
      <c r="AC133" s="491"/>
      <c r="AD133" s="491"/>
      <c r="AE133" s="503"/>
      <c r="AF133" s="486">
        <v>10.7</v>
      </c>
      <c r="AG133" s="491"/>
      <c r="AH133" s="491"/>
      <c r="AI133" s="491"/>
      <c r="AJ133" s="503"/>
      <c r="AK133" s="486">
        <v>10.7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8ShxTXsRhELbEpUhXYsdWqhzPGyj7i72n9rp50ov9DicW2xsK6PuZK3OIFzTfsFN4/mrjS8id34mvfkInawRuA==" saltValue="FoqXKSLbr4DN+3aMcUGXV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CB55"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OeUMZzh9ngqFMpCsfMiH20R3Lx7f9HZ8iwheB6h8kdssO7FicFwU8g735frQ2CJ+gMPK2ZBG9vnivfq1IfJTRQ==" saltValue="nOYNkwHIVrp58V2iE6bZ2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H52"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I3rWWFLtAy3JdIcGwQVTb1d4ncM0Mqioa3ZU+DqEgH2vcyCwVv6GBqM13uzkeSTKgw22YoGO5E2kMt++CkRBw==" saltValue="4CKL8TV/1t/eeIyxXKe4f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55"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493</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335</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494</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496</v>
      </c>
      <c r="AQ8" s="809" t="s">
        <v>497</v>
      </c>
      <c r="AR8" s="823" t="s">
        <v>498</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499</v>
      </c>
      <c r="AL9" s="757"/>
      <c r="AM9" s="757"/>
      <c r="AN9" s="774"/>
      <c r="AO9" s="787">
        <v>632068</v>
      </c>
      <c r="AP9" s="787">
        <v>326313</v>
      </c>
      <c r="AQ9" s="810">
        <v>239803</v>
      </c>
      <c r="AR9" s="824">
        <v>36.1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92393</v>
      </c>
      <c r="AP10" s="788">
        <v>47699</v>
      </c>
      <c r="AQ10" s="811">
        <v>35073</v>
      </c>
      <c r="AR10" s="825">
        <v>36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398</v>
      </c>
      <c r="AL11" s="757"/>
      <c r="AM11" s="757"/>
      <c r="AN11" s="774"/>
      <c r="AO11" s="788" t="s">
        <v>204</v>
      </c>
      <c r="AP11" s="788" t="s">
        <v>204</v>
      </c>
      <c r="AQ11" s="811">
        <v>3640</v>
      </c>
      <c r="AR11" s="825" t="s">
        <v>204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241</v>
      </c>
      <c r="AL12" s="757"/>
      <c r="AM12" s="757"/>
      <c r="AN12" s="774"/>
      <c r="AO12" s="788" t="s">
        <v>204</v>
      </c>
      <c r="AP12" s="788" t="s">
        <v>204</v>
      </c>
      <c r="AQ12" s="811" t="s">
        <v>204</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500</v>
      </c>
      <c r="AL13" s="757"/>
      <c r="AM13" s="757"/>
      <c r="AN13" s="774"/>
      <c r="AO13" s="788">
        <v>5570</v>
      </c>
      <c r="AP13" s="788">
        <v>2876</v>
      </c>
      <c r="AQ13" s="811">
        <v>11407</v>
      </c>
      <c r="AR13" s="825">
        <v>-74.8</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501</v>
      </c>
      <c r="AL14" s="757"/>
      <c r="AM14" s="757"/>
      <c r="AN14" s="774"/>
      <c r="AO14" s="788">
        <v>23795</v>
      </c>
      <c r="AP14" s="788">
        <v>12284</v>
      </c>
      <c r="AQ14" s="811">
        <v>4585</v>
      </c>
      <c r="AR14" s="825">
        <v>167.9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317</v>
      </c>
      <c r="AL15" s="758"/>
      <c r="AM15" s="758"/>
      <c r="AN15" s="775"/>
      <c r="AO15" s="788">
        <v>-63177</v>
      </c>
      <c r="AP15" s="788">
        <v>-32616</v>
      </c>
      <c r="AQ15" s="811">
        <v>-18839</v>
      </c>
      <c r="AR15" s="825">
        <v>73.099999999999994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281</v>
      </c>
      <c r="AL16" s="758"/>
      <c r="AM16" s="758"/>
      <c r="AN16" s="775"/>
      <c r="AO16" s="788">
        <v>690649</v>
      </c>
      <c r="AP16" s="788">
        <v>356556</v>
      </c>
      <c r="AQ16" s="811">
        <v>275669</v>
      </c>
      <c r="AR16" s="825">
        <v>29.3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190</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502</v>
      </c>
      <c r="AP20" s="799" t="s">
        <v>339</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503</v>
      </c>
      <c r="AL21" s="760"/>
      <c r="AM21" s="760"/>
      <c r="AN21" s="777"/>
      <c r="AO21" s="790">
        <v>30.46</v>
      </c>
      <c r="AP21" s="800">
        <v>23.86</v>
      </c>
      <c r="AQ21" s="813">
        <v>6.6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504</v>
      </c>
      <c r="AL22" s="760"/>
      <c r="AM22" s="760"/>
      <c r="AN22" s="777"/>
      <c r="AO22" s="791">
        <v>95.5</v>
      </c>
      <c r="AP22" s="801">
        <v>95.5</v>
      </c>
      <c r="AQ22" s="814">
        <v>0</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271</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494</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496</v>
      </c>
      <c r="AQ31" s="809" t="s">
        <v>497</v>
      </c>
      <c r="AR31" s="823" t="s">
        <v>498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506</v>
      </c>
      <c r="AL32" s="761"/>
      <c r="AM32" s="761"/>
      <c r="AN32" s="778"/>
      <c r="AO32" s="788">
        <v>314193</v>
      </c>
      <c r="AP32" s="788">
        <v>162206</v>
      </c>
      <c r="AQ32" s="815">
        <v>162926</v>
      </c>
      <c r="AR32" s="825">
        <v>-0.4</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507</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508</v>
      </c>
      <c r="AL34" s="761"/>
      <c r="AM34" s="761"/>
      <c r="AN34" s="778"/>
      <c r="AO34" s="788" t="s">
        <v>204</v>
      </c>
      <c r="AP34" s="788" t="s">
        <v>204</v>
      </c>
      <c r="AQ34" s="815">
        <v>4</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509</v>
      </c>
      <c r="AL35" s="761"/>
      <c r="AM35" s="761"/>
      <c r="AN35" s="778"/>
      <c r="AO35" s="788">
        <v>138481</v>
      </c>
      <c r="AP35" s="788">
        <v>71493</v>
      </c>
      <c r="AQ35" s="815">
        <v>33512</v>
      </c>
      <c r="AR35" s="825">
        <v>113.3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6040</v>
      </c>
      <c r="AP36" s="788">
        <v>3118</v>
      </c>
      <c r="AQ36" s="815">
        <v>2866</v>
      </c>
      <c r="AR36" s="825">
        <v>8.8000000000000007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352</v>
      </c>
      <c r="AL37" s="761"/>
      <c r="AM37" s="761"/>
      <c r="AN37" s="778"/>
      <c r="AO37" s="788">
        <v>14496</v>
      </c>
      <c r="AP37" s="788">
        <v>7484</v>
      </c>
      <c r="AQ37" s="815">
        <v>1429</v>
      </c>
      <c r="AR37" s="825">
        <v>423.7</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510</v>
      </c>
      <c r="AL38" s="762"/>
      <c r="AM38" s="762"/>
      <c r="AN38" s="779"/>
      <c r="AO38" s="792">
        <v>21</v>
      </c>
      <c r="AP38" s="792">
        <v>11</v>
      </c>
      <c r="AQ38" s="816">
        <v>30</v>
      </c>
      <c r="AR38" s="814">
        <v>-63.3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57</v>
      </c>
      <c r="AL39" s="762"/>
      <c r="AM39" s="762"/>
      <c r="AN39" s="779"/>
      <c r="AO39" s="788">
        <v>-65956</v>
      </c>
      <c r="AP39" s="788">
        <v>-34051</v>
      </c>
      <c r="AQ39" s="815">
        <v>-7390</v>
      </c>
      <c r="AR39" s="825">
        <v>360.8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511</v>
      </c>
      <c r="AL40" s="761"/>
      <c r="AM40" s="761"/>
      <c r="AN40" s="778"/>
      <c r="AO40" s="788">
        <v>-237470</v>
      </c>
      <c r="AP40" s="788">
        <v>-122597</v>
      </c>
      <c r="AQ40" s="815">
        <v>-136323</v>
      </c>
      <c r="AR40" s="825">
        <v>-10.1</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169805</v>
      </c>
      <c r="AP41" s="788">
        <v>87664</v>
      </c>
      <c r="AQ41" s="815">
        <v>57054</v>
      </c>
      <c r="AR41" s="825">
        <v>53.7</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512</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485</v>
      </c>
      <c r="AO50" s="794" t="s">
        <v>486</v>
      </c>
      <c r="AP50" s="805" t="s">
        <v>515</v>
      </c>
      <c r="AQ50" s="818" t="s">
        <v>382</v>
      </c>
      <c r="AR50" s="828" t="s">
        <v>516</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495</v>
      </c>
      <c r="AL51" s="764"/>
      <c r="AM51" s="770">
        <v>708221</v>
      </c>
      <c r="AN51" s="783">
        <v>336927</v>
      </c>
      <c r="AO51" s="795">
        <v>-7.3</v>
      </c>
      <c r="AP51" s="806">
        <v>271581</v>
      </c>
      <c r="AQ51" s="819">
        <v>-6.7</v>
      </c>
      <c r="AR51" s="829">
        <v>-0.6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283</v>
      </c>
      <c r="AM52" s="771">
        <v>289355</v>
      </c>
      <c r="AN52" s="784">
        <v>137657</v>
      </c>
      <c r="AO52" s="796">
        <v>50.9</v>
      </c>
      <c r="AP52" s="807">
        <v>117844</v>
      </c>
      <c r="AQ52" s="820">
        <v>-1</v>
      </c>
      <c r="AR52" s="830">
        <v>51.9</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359714</v>
      </c>
      <c r="AN53" s="783">
        <v>173023</v>
      </c>
      <c r="AO53" s="795">
        <v>-48.6</v>
      </c>
      <c r="AP53" s="806">
        <v>268375</v>
      </c>
      <c r="AQ53" s="819">
        <v>-1.2</v>
      </c>
      <c r="AR53" s="829">
        <v>-47.4</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283</v>
      </c>
      <c r="AM54" s="771">
        <v>227074</v>
      </c>
      <c r="AN54" s="784">
        <v>109223</v>
      </c>
      <c r="AO54" s="796">
        <v>-20.7</v>
      </c>
      <c r="AP54" s="807">
        <v>119602</v>
      </c>
      <c r="AQ54" s="820">
        <v>1.5</v>
      </c>
      <c r="AR54" s="830">
        <v>-22.2</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471</v>
      </c>
      <c r="AL55" s="764"/>
      <c r="AM55" s="770">
        <v>244756</v>
      </c>
      <c r="AN55" s="783">
        <v>121769</v>
      </c>
      <c r="AO55" s="795">
        <v>-29.6</v>
      </c>
      <c r="AP55" s="806">
        <v>301035</v>
      </c>
      <c r="AQ55" s="819">
        <v>12.2</v>
      </c>
      <c r="AR55" s="829">
        <v>-41.8</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283</v>
      </c>
      <c r="AM56" s="771">
        <v>63402</v>
      </c>
      <c r="AN56" s="784">
        <v>31543</v>
      </c>
      <c r="AO56" s="796">
        <v>-71.099999999999994</v>
      </c>
      <c r="AP56" s="807">
        <v>154376</v>
      </c>
      <c r="AQ56" s="820">
        <v>29.1</v>
      </c>
      <c r="AR56" s="830">
        <v>-100.2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518</v>
      </c>
      <c r="AL57" s="764"/>
      <c r="AM57" s="770">
        <v>587744</v>
      </c>
      <c r="AN57" s="783">
        <v>301253</v>
      </c>
      <c r="AO57" s="795">
        <v>147.4</v>
      </c>
      <c r="AP57" s="806">
        <v>277467</v>
      </c>
      <c r="AQ57" s="819">
        <v>-7.8</v>
      </c>
      <c r="AR57" s="829">
        <v>155.19999999999999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283</v>
      </c>
      <c r="AM58" s="771">
        <v>98990</v>
      </c>
      <c r="AN58" s="784">
        <v>50738</v>
      </c>
      <c r="AO58" s="796">
        <v>60.9</v>
      </c>
      <c r="AP58" s="807">
        <v>128378</v>
      </c>
      <c r="AQ58" s="820">
        <v>-16.8</v>
      </c>
      <c r="AR58" s="830">
        <v>77.7</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351642</v>
      </c>
      <c r="AN59" s="783">
        <v>181539</v>
      </c>
      <c r="AO59" s="795">
        <v>-39.700000000000003</v>
      </c>
      <c r="AP59" s="806">
        <v>282256</v>
      </c>
      <c r="AQ59" s="819">
        <v>1.7</v>
      </c>
      <c r="AR59" s="829">
        <v>-41.4</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283</v>
      </c>
      <c r="AM60" s="771">
        <v>225472</v>
      </c>
      <c r="AN60" s="784">
        <v>116403</v>
      </c>
      <c r="AO60" s="796">
        <v>129.4</v>
      </c>
      <c r="AP60" s="807">
        <v>145453</v>
      </c>
      <c r="AQ60" s="820">
        <v>13.3</v>
      </c>
      <c r="AR60" s="830">
        <v>116.1</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407</v>
      </c>
      <c r="AL61" s="767"/>
      <c r="AM61" s="770">
        <v>450415</v>
      </c>
      <c r="AN61" s="783">
        <v>222902</v>
      </c>
      <c r="AO61" s="795">
        <v>4.4000000000000004</v>
      </c>
      <c r="AP61" s="806">
        <v>280143</v>
      </c>
      <c r="AQ61" s="821">
        <v>-0.4</v>
      </c>
      <c r="AR61" s="829">
        <v>4.8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283</v>
      </c>
      <c r="AM62" s="771">
        <v>180859</v>
      </c>
      <c r="AN62" s="784">
        <v>89113</v>
      </c>
      <c r="AO62" s="796">
        <v>29.9</v>
      </c>
      <c r="AP62" s="807">
        <v>133131</v>
      </c>
      <c r="AQ62" s="820">
        <v>5.2</v>
      </c>
      <c r="AR62" s="830">
        <v>24.7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MOeiOjhOvcKKREe88W+c395QFulMz2hwVDJ4HF/p1yKNOHedUyofXulW/c7sPUnDfEkx6XukNuHz2vjhbXvGbA==" saltValue="gNqaro9t4J7UzprxgK3/c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4"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dx/j68HaOjLdeChR3+218Pr1OnYF0RQthBBnBJb9gZRBCATcDr7S8RBBbSGedRclFVAvEMEQWz9ZyApSozHYIg==" saltValue="C78fDiPXkCmyAp134bp/b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6"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vpaubw87wfBO+GDIvVe2hQnamjFJT4BIDWmRoyKh433KkvLcMBYJEiN6deaGKjMu9wcFz0L7fIc28ZYRWBs99A==" saltValue="QObwZvHobGeAfDk6fctwf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K28"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520</v>
      </c>
      <c r="G46" s="853" t="s">
        <v>521</v>
      </c>
      <c r="H46" s="853" t="s">
        <v>522</v>
      </c>
      <c r="I46" s="853" t="s">
        <v>523</v>
      </c>
      <c r="J46" s="858" t="s">
        <v>524</v>
      </c>
    </row>
    <row r="47" spans="2:10" ht="57.75" customHeight="1">
      <c r="B47" s="838"/>
      <c r="C47" s="842" t="s">
        <v>3</v>
      </c>
      <c r="D47" s="842"/>
      <c r="E47" s="846"/>
      <c r="F47" s="850">
        <v>14.79</v>
      </c>
      <c r="G47" s="854">
        <v>11.32</v>
      </c>
      <c r="H47" s="854">
        <v>13.46</v>
      </c>
      <c r="I47" s="854">
        <v>20.6</v>
      </c>
      <c r="J47" s="859">
        <v>20.420000000000002</v>
      </c>
    </row>
    <row r="48" spans="2:10" ht="57.75" customHeight="1">
      <c r="B48" s="839"/>
      <c r="C48" s="843" t="s">
        <v>4</v>
      </c>
      <c r="D48" s="843"/>
      <c r="E48" s="847"/>
      <c r="F48" s="851">
        <v>3.93</v>
      </c>
      <c r="G48" s="855">
        <v>5.55</v>
      </c>
      <c r="H48" s="855">
        <v>6.48</v>
      </c>
      <c r="I48" s="855">
        <v>3.94</v>
      </c>
      <c r="J48" s="860">
        <v>4.96</v>
      </c>
    </row>
    <row r="49" spans="2:10" ht="57.75" customHeight="1">
      <c r="B49" s="840"/>
      <c r="C49" s="844" t="s">
        <v>15</v>
      </c>
      <c r="D49" s="844"/>
      <c r="E49" s="848"/>
      <c r="F49" s="852" t="s">
        <v>525</v>
      </c>
      <c r="G49" s="856" t="s">
        <v>526</v>
      </c>
      <c r="H49" s="856">
        <v>3.88</v>
      </c>
      <c r="I49" s="856">
        <v>6.13</v>
      </c>
      <c r="J49" s="861">
        <v>0.41</v>
      </c>
    </row>
    <row r="50" spans="2:10"/>
  </sheetData>
  <sheetProtection algorithmName="SHA-512" hashValue="pcqtOR2wFZyQvTSkM7PgexcVusgxVlxN6pozRVBz14M2vV3ijkqv8lVI4RQ+lR+DGyiAy0jYuIkrBoWdmhECOg==" saltValue="C+kvKmnhEg6hKchrZCfgD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野村稔</cp:lastModifiedBy>
  <dcterms:created xsi:type="dcterms:W3CDTF">2024-03-14T00:39:43Z</dcterms:created>
  <dcterms:modified xsi:type="dcterms:W3CDTF">2024-03-22T07:32:58Z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2024-03-22T07:32:58Z</vt:filetime>
  </property>
</Properties>
</file>